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88\public\01スポーツ推進部（2018～）\01スポーツ推進課\４大会参加費補助金\令和２年度\01手引き\R2派遣費補助金手引き\R2_手引き(確定)\"/>
    </mc:Choice>
  </mc:AlternateContent>
  <xr:revisionPtr revIDLastSave="0" documentId="13_ncr:1_{AA3DC4CF-93E7-49DA-8106-2479B0765112}" xr6:coauthVersionLast="45" xr6:coauthVersionMax="45" xr10:uidLastSave="{00000000-0000-0000-0000-000000000000}"/>
  <bookViews>
    <workbookView xWindow="-120" yWindow="-120" windowWidth="29040" windowHeight="15840" tabRatio="888" activeTab="1" xr2:uid="{00000000-000D-0000-FFFF-FFFF00000000}"/>
  </bookViews>
  <sheets>
    <sheet name="（様式３号）記入例" sheetId="7" r:id="rId1"/>
    <sheet name="（様式３号）１号車" sheetId="1" r:id="rId2"/>
    <sheet name="（様式３号）１号車 (2)" sheetId="17" r:id="rId3"/>
    <sheet name="（様式３号）１号車 (3)" sheetId="18" r:id="rId4"/>
    <sheet name="（様式３号）１号車 (4)" sheetId="19" r:id="rId5"/>
    <sheet name="（様式３号）１号車 (5)" sheetId="20" r:id="rId6"/>
  </sheets>
  <definedNames>
    <definedName name="_xlnm.Print_Area" localSheetId="1">'（様式３号）１号車'!$A$1:$P$38</definedName>
    <definedName name="_xlnm.Print_Area" localSheetId="2">'（様式３号）１号車 (2)'!$A$1:$P$38</definedName>
    <definedName name="_xlnm.Print_Area" localSheetId="3">'（様式３号）１号車 (3)'!$A$1:$P$38</definedName>
    <definedName name="_xlnm.Print_Area" localSheetId="4">'（様式３号）１号車 (4)'!$A$1:$P$38</definedName>
    <definedName name="_xlnm.Print_Area" localSheetId="5">'（様式３号）１号車 (5)'!$A$1:$P$38</definedName>
    <definedName name="_xlnm.Print_Area" localSheetId="0">'（様式３号）記入例'!$A$1:$P$38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20" l="1"/>
  <c r="P26" i="20"/>
  <c r="L26" i="20"/>
  <c r="P27" i="20" s="1"/>
  <c r="H26" i="20"/>
  <c r="O10" i="20"/>
  <c r="O13" i="20" s="1"/>
  <c r="H5" i="20" s="1"/>
  <c r="O32" i="19"/>
  <c r="P26" i="19"/>
  <c r="L26" i="19"/>
  <c r="H26" i="19"/>
  <c r="P27" i="19" s="1"/>
  <c r="O10" i="19"/>
  <c r="O13" i="19" s="1"/>
  <c r="H5" i="19" s="1"/>
  <c r="O32" i="18"/>
  <c r="P27" i="18"/>
  <c r="P26" i="18"/>
  <c r="L26" i="18"/>
  <c r="H26" i="18"/>
  <c r="O10" i="18"/>
  <c r="O13" i="18" s="1"/>
  <c r="H5" i="18" s="1"/>
  <c r="O32" i="17"/>
  <c r="P26" i="17"/>
  <c r="L26" i="17"/>
  <c r="P27" i="17" s="1"/>
  <c r="H26" i="17"/>
  <c r="O10" i="17"/>
  <c r="O13" i="17" s="1"/>
  <c r="H5" i="17" s="1"/>
  <c r="O32" i="7" l="1"/>
  <c r="P26" i="7"/>
  <c r="L26" i="7"/>
  <c r="H26" i="7"/>
  <c r="P27" i="7" s="1"/>
  <c r="O10" i="7"/>
  <c r="O13" i="7" s="1"/>
  <c r="H5" i="7" l="1"/>
  <c r="O32" i="1"/>
  <c r="P26" i="1"/>
  <c r="L26" i="1"/>
  <c r="H26" i="1"/>
  <c r="O10" i="1"/>
  <c r="O13" i="1" s="1"/>
  <c r="P27" i="1" l="1"/>
  <c r="H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G21S4</author>
  </authors>
  <commentList>
    <comment ref="O10" authorId="0" shapeId="0" xr:uid="{00000000-0006-0000-0100-000001000000}">
      <text>
        <r>
          <rPr>
            <b/>
            <sz val="9"/>
            <color rgb="FF000000"/>
            <rFont val="MS PGothic"/>
            <family val="2"/>
            <charset val="128"/>
          </rPr>
          <t>自動計算されます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G21S4</author>
  </authors>
  <commentList>
    <comment ref="O10" authorId="0" shapeId="0" xr:uid="{15D3608C-A615-446A-A8B6-5603BF30EF0E}">
      <text>
        <r>
          <rPr>
            <b/>
            <sz val="9"/>
            <color rgb="FF000000"/>
            <rFont val="MS PGothic"/>
            <family val="2"/>
            <charset val="128"/>
          </rPr>
          <t>自動計算されます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G21S4</author>
  </authors>
  <commentList>
    <comment ref="O10" authorId="0" shapeId="0" xr:uid="{81D8AC4A-D98E-437E-9E3D-58D008E8D712}">
      <text>
        <r>
          <rPr>
            <b/>
            <sz val="9"/>
            <color rgb="FF000000"/>
            <rFont val="MS PGothic"/>
            <family val="2"/>
            <charset val="128"/>
          </rPr>
          <t>自動計算されます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G21S4</author>
  </authors>
  <commentList>
    <comment ref="O10" authorId="0" shapeId="0" xr:uid="{99948422-EF42-476C-BC1F-4989A393E26C}">
      <text>
        <r>
          <rPr>
            <b/>
            <sz val="9"/>
            <color rgb="FF000000"/>
            <rFont val="MS PGothic"/>
            <family val="2"/>
            <charset val="128"/>
          </rPr>
          <t>自動計算されます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G21S4</author>
  </authors>
  <commentList>
    <comment ref="O10" authorId="0" shapeId="0" xr:uid="{CF9DCD48-BE6F-4429-A9CA-C919A85002AD}">
      <text>
        <r>
          <rPr>
            <b/>
            <sz val="9"/>
            <color rgb="FF000000"/>
            <rFont val="MS PGothic"/>
            <family val="2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<sst xmlns="http://schemas.openxmlformats.org/spreadsheetml/2006/main" count="462" uniqueCount="72">
  <si>
    <t>様式第３号</t>
    <phoneticPr fontId="4"/>
  </si>
  <si>
    <t>号車</t>
  </si>
  <si>
    <t>自家用車等使用調書</t>
  </si>
  <si>
    <t>選手/監督</t>
  </si>
  <si>
    <t>宿泊</t>
    <rPh sb="0" eb="2">
      <t>シュクハク</t>
    </rPh>
    <phoneticPr fontId="4"/>
  </si>
  <si>
    <r>
      <t>交通費交付決定額</t>
    </r>
    <r>
      <rPr>
        <sz val="9"/>
        <color theme="1"/>
        <rFont val="MS PMincho"/>
        <family val="1"/>
        <charset val="128"/>
      </rPr>
      <t>　</t>
    </r>
    <rPh sb="0" eb="3">
      <t>コウツウヒ</t>
    </rPh>
    <phoneticPr fontId="4"/>
  </si>
  <si>
    <t>円 （ＡとＢを比較し，金額の低い額）</t>
    <rPh sb="7" eb="9">
      <t>ヒカク</t>
    </rPh>
    <rPh sb="11" eb="13">
      <t>キンガク</t>
    </rPh>
    <rPh sb="14" eb="15">
      <t>ヒク</t>
    </rPh>
    <rPh sb="16" eb="17">
      <t>ガク</t>
    </rPh>
    <phoneticPr fontId="4"/>
  </si>
  <si>
    <t>監　督</t>
  </si>
  <si>
    <t>使用年月日</t>
  </si>
  <si>
    <t>〜</t>
  </si>
  <si>
    <t>選　手</t>
  </si>
  <si>
    <t>車名</t>
  </si>
  <si>
    <t>乗車定員</t>
  </si>
  <si>
    <t>名</t>
  </si>
  <si>
    <t>所有者</t>
  </si>
  <si>
    <t>監督兼選手</t>
    <rPh sb="0" eb="2">
      <t>カントク</t>
    </rPh>
    <rPh sb="2" eb="3">
      <t>ケン</t>
    </rPh>
    <rPh sb="3" eb="5">
      <t>センシュ</t>
    </rPh>
    <phoneticPr fontId="4"/>
  </si>
  <si>
    <t>移動区間</t>
  </si>
  <si>
    <t>総距離</t>
  </si>
  <si>
    <t>km</t>
  </si>
  <si>
    <t>責任教師</t>
    <rPh sb="0" eb="2">
      <t>セキニン</t>
    </rPh>
    <rPh sb="2" eb="4">
      <t>キョウシ</t>
    </rPh>
    <phoneticPr fontId="4"/>
  </si>
  <si>
    <t>車賃合計</t>
  </si>
  <si>
    <t>メカニシャン</t>
    <phoneticPr fontId="4"/>
  </si>
  <si>
    <t>有料道路利用区間</t>
  </si>
  <si>
    <t>〜</t>
    <phoneticPr fontId="4"/>
  </si>
  <si>
    <t>ﾎｰｽﾏﾈｰｼﾞｬｰ</t>
    <phoneticPr fontId="4"/>
  </si>
  <si>
    <t>合計</t>
  </si>
  <si>
    <t>ﾎｰｽﾏﾈｰｼﾞｬｰ
兼選手</t>
    <rPh sb="11" eb="12">
      <t>ケン</t>
    </rPh>
    <rPh sb="12" eb="14">
      <t>センシュ</t>
    </rPh>
    <phoneticPr fontId="4"/>
  </si>
  <si>
    <t>Ａ…総額</t>
    <phoneticPr fontId="4"/>
  </si>
  <si>
    <t>乗車名簿</t>
  </si>
  <si>
    <t>№</t>
  </si>
  <si>
    <t>指導者
選手等</t>
  </si>
  <si>
    <t>乗車氏名
（運転者を含む）</t>
  </si>
  <si>
    <t>①</t>
  </si>
  <si>
    <t>（運転者は○で囲む）</t>
  </si>
  <si>
    <t>小計</t>
  </si>
  <si>
    <t>Ｂ…一般交通機関往復合計</t>
    <phoneticPr fontId="4"/>
  </si>
  <si>
    <t>備考欄
通常経路外移動の理由等</t>
    <phoneticPr fontId="4"/>
  </si>
  <si>
    <t>泊数↓</t>
    <rPh sb="0" eb="1">
      <t>ハク</t>
    </rPh>
    <rPh sb="1" eb="2">
      <t>スウ</t>
    </rPh>
    <phoneticPr fontId="4"/>
  </si>
  <si>
    <t>駐車場代</t>
  </si>
  <si>
    <t>円</t>
  </si>
  <si>
    <t>※台数が多い場合は同用紙をコピーして記入すること。</t>
    <phoneticPr fontId="4"/>
  </si>
  <si>
    <t>※自家用車使用にあたっては安全に整備された車両であること。</t>
  </si>
  <si>
    <t>※任意保険は必ず加入すること。</t>
  </si>
  <si>
    <t>※法令を遵守し，安全の確保に努めるとともに，万一の事故の発生等に対しては，競技団体の責任で対処すること。</t>
  </si>
  <si>
    <t>※総額と対象額の低い方が補助対象である。</t>
  </si>
  <si>
    <t>一般交通機関
片道料金</t>
    <phoneticPr fontId="3"/>
  </si>
  <si>
    <t>レンタカー料金</t>
    <phoneticPr fontId="3"/>
  </si>
  <si>
    <r>
      <t>円</t>
    </r>
    <r>
      <rPr>
        <sz val="9"/>
        <color theme="1"/>
        <rFont val="MS PMincho"/>
        <family val="1"/>
        <charset val="128"/>
      </rPr>
      <t>①</t>
    </r>
    <phoneticPr fontId="4"/>
  </si>
  <si>
    <r>
      <t>円</t>
    </r>
    <r>
      <rPr>
        <sz val="9"/>
        <color theme="1"/>
        <rFont val="MS PMincho"/>
        <family val="1"/>
        <charset val="128"/>
      </rPr>
      <t>②</t>
    </r>
    <phoneticPr fontId="4"/>
  </si>
  <si>
    <r>
      <t>円</t>
    </r>
    <r>
      <rPr>
        <sz val="9"/>
        <color rgb="FF000000"/>
        <rFont val="MS PMincho"/>
        <family val="1"/>
        <charset val="128"/>
      </rPr>
      <t>…①～④</t>
    </r>
    <phoneticPr fontId="4"/>
  </si>
  <si>
    <t>円③</t>
    <phoneticPr fontId="3"/>
  </si>
  <si>
    <t>円④</t>
    <phoneticPr fontId="3"/>
  </si>
  <si>
    <t>貸切バス等料金</t>
    <rPh sb="0" eb="2">
      <t>カシキリ</t>
    </rPh>
    <rPh sb="4" eb="5">
      <t>トウ</t>
    </rPh>
    <rPh sb="5" eb="7">
      <t>リョウキン</t>
    </rPh>
    <phoneticPr fontId="3"/>
  </si>
  <si>
    <t>令和年　　　月　　日　　（     ）　　</t>
    <phoneticPr fontId="4"/>
  </si>
  <si>
    <t>令和　年　　月　　日　　（     ）　　</t>
    <phoneticPr fontId="4"/>
  </si>
  <si>
    <t>指導者
選手等</t>
    <phoneticPr fontId="3"/>
  </si>
  <si>
    <t>トヨタ　エルグランド</t>
    <phoneticPr fontId="3"/>
  </si>
  <si>
    <t>佐藤　次子</t>
    <rPh sb="0" eb="2">
      <t>サトウ</t>
    </rPh>
    <rPh sb="3" eb="5">
      <t xml:space="preserve">ツギコ </t>
    </rPh>
    <phoneticPr fontId="3"/>
  </si>
  <si>
    <t>利府町
グランディ２１</t>
    <rPh sb="0" eb="3">
      <t>リフ</t>
    </rPh>
    <phoneticPr fontId="3"/>
  </si>
  <si>
    <t>山形市総合スポーツセンター</t>
    <rPh sb="0" eb="3">
      <t>ヤマガタ</t>
    </rPh>
    <rPh sb="3" eb="5">
      <t>ソウゴウ</t>
    </rPh>
    <phoneticPr fontId="3"/>
  </si>
  <si>
    <t>利府しらかし台</t>
    <rPh sb="0" eb="1">
      <t>リフ</t>
    </rPh>
    <rPh sb="6" eb="7">
      <t xml:space="preserve">ダイ </t>
    </rPh>
    <phoneticPr fontId="3"/>
  </si>
  <si>
    <t>山形北</t>
    <rPh sb="0" eb="1">
      <t>ヤマガタ</t>
    </rPh>
    <rPh sb="2" eb="3">
      <t>キタ</t>
    </rPh>
    <phoneticPr fontId="3"/>
  </si>
  <si>
    <t>加藤　一郎</t>
    <rPh sb="0" eb="2">
      <t>カトウ</t>
    </rPh>
    <rPh sb="3" eb="5">
      <t>イチロウ</t>
    </rPh>
    <phoneticPr fontId="3"/>
  </si>
  <si>
    <t>加藤　次郎</t>
    <rPh sb="0" eb="1">
      <t>カトウ</t>
    </rPh>
    <rPh sb="3" eb="5">
      <t>ジロウ</t>
    </rPh>
    <phoneticPr fontId="3"/>
  </si>
  <si>
    <t>佐藤　三郎</t>
    <rPh sb="0" eb="1">
      <t>サトウ</t>
    </rPh>
    <rPh sb="3" eb="5">
      <t>サブロウ</t>
    </rPh>
    <phoneticPr fontId="3"/>
  </si>
  <si>
    <t>高橋　悟</t>
    <rPh sb="0" eb="2">
      <t xml:space="preserve">タカハシ </t>
    </rPh>
    <rPh sb="3" eb="4">
      <t>サトル</t>
    </rPh>
    <phoneticPr fontId="3"/>
  </si>
  <si>
    <t>利府　梨子</t>
    <rPh sb="0" eb="2">
      <t>リフ</t>
    </rPh>
    <rPh sb="3" eb="5">
      <t>ナシコ</t>
    </rPh>
    <phoneticPr fontId="3"/>
  </si>
  <si>
    <t>令和２年８月１９日（水）　　</t>
    <rPh sb="10" eb="11">
      <t>スイ</t>
    </rPh>
    <phoneticPr fontId="4"/>
  </si>
  <si>
    <t>令和２年８月１６日（日）　　</t>
    <rPh sb="10" eb="11">
      <t>ニティ</t>
    </rPh>
    <phoneticPr fontId="4"/>
  </si>
  <si>
    <t>乗車氏名
（運転者を含む）</t>
    <phoneticPr fontId="3"/>
  </si>
  <si>
    <t>※自家用車等使用の場合は，種別に関わらず監督が代表して受領すること。</t>
    <phoneticPr fontId="3"/>
  </si>
  <si>
    <t>※自家用車等使用の場合は，種別に関わらず監督が代表して受領すること。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</si>
</sst>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&quot;＠&quot;#,##0&quot;円×&quot;"/>
  </numFmts>
  <fonts count="39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2"/>
      <color theme="1"/>
      <name val="ＭＳ 明朝"/>
      <family val="1"/>
      <charset val="128"/>
    </font>
    <font>
      <sz val="6"/>
      <name val="MS PGothic"/>
      <family val="3"/>
      <charset val="128"/>
    </font>
    <font>
      <sz val="6"/>
      <name val="ＭＳ Ｐゴシック"/>
      <family val="3"/>
      <charset val="128"/>
    </font>
    <font>
      <sz val="10"/>
      <color theme="1"/>
      <name val="MS PMincho"/>
      <family val="1"/>
      <charset val="128"/>
    </font>
    <font>
      <sz val="10"/>
      <color rgb="FF000000"/>
      <name val="MS PMincho"/>
      <family val="1"/>
      <charset val="128"/>
    </font>
    <font>
      <sz val="12"/>
      <color theme="1"/>
      <name val="MS PMincho"/>
      <family val="1"/>
      <charset val="128"/>
    </font>
    <font>
      <b/>
      <sz val="14"/>
      <name val="MS PMincho"/>
      <family val="1"/>
      <charset val="128"/>
    </font>
    <font>
      <b/>
      <sz val="10"/>
      <color rgb="FFFF0000"/>
      <name val="MS PMincho"/>
      <family val="1"/>
      <charset val="128"/>
    </font>
    <font>
      <b/>
      <sz val="12"/>
      <color rgb="FFFF0000"/>
      <name val="MS PMincho"/>
      <family val="1"/>
      <charset val="128"/>
    </font>
    <font>
      <b/>
      <sz val="11"/>
      <color rgb="FFFF0000"/>
      <name val="MS PGothic"/>
      <family val="3"/>
      <charset val="128"/>
    </font>
    <font>
      <sz val="11"/>
      <color rgb="FF000000"/>
      <name val="ＭＳ 明朝"/>
      <family val="1"/>
      <charset val="128"/>
    </font>
    <font>
      <sz val="14"/>
      <color theme="1"/>
      <name val="MS PMincho"/>
      <family val="1"/>
      <charset val="128"/>
    </font>
    <font>
      <sz val="9"/>
      <color theme="1"/>
      <name val="MS PMincho"/>
      <family val="1"/>
      <charset val="128"/>
    </font>
    <font>
      <b/>
      <sz val="12"/>
      <color theme="1"/>
      <name val="MS PMincho"/>
      <family val="1"/>
      <charset val="128"/>
    </font>
    <font>
      <sz val="11"/>
      <color theme="1"/>
      <name val="MS PGothic"/>
      <family val="3"/>
      <charset val="128"/>
    </font>
    <font>
      <sz val="11"/>
      <name val="MS PGothic"/>
      <family val="3"/>
      <charset val="128"/>
    </font>
    <font>
      <sz val="9"/>
      <name val="MS PMincho"/>
      <family val="1"/>
      <charset val="128"/>
    </font>
    <font>
      <sz val="11"/>
      <color theme="1"/>
      <name val="MS PMincho"/>
      <family val="1"/>
      <charset val="128"/>
    </font>
    <font>
      <sz val="10"/>
      <name val="MS PMincho"/>
      <family val="1"/>
      <charset val="128"/>
    </font>
    <font>
      <sz val="11"/>
      <name val="MS PMincho"/>
      <family val="1"/>
      <charset val="128"/>
    </font>
    <font>
      <sz val="11"/>
      <color rgb="FF000000"/>
      <name val="MS PMincho"/>
      <family val="1"/>
      <charset val="128"/>
    </font>
    <font>
      <sz val="9"/>
      <color rgb="FF000000"/>
      <name val="MS PMincho"/>
      <family val="1"/>
      <charset val="128"/>
    </font>
    <font>
      <b/>
      <sz val="12"/>
      <color rgb="FF000000"/>
      <name val="MS PMincho"/>
      <family val="1"/>
      <charset val="128"/>
    </font>
    <font>
      <b/>
      <sz val="12"/>
      <name val="MS PMincho"/>
      <family val="1"/>
      <charset val="128"/>
    </font>
    <font>
      <sz val="8"/>
      <color theme="1"/>
      <name val="MS PMincho"/>
      <family val="1"/>
      <charset val="128"/>
    </font>
    <font>
      <sz val="12"/>
      <color theme="1"/>
      <name val="MS Mincho"/>
      <family val="1"/>
      <charset val="128"/>
    </font>
    <font>
      <b/>
      <sz val="11"/>
      <color theme="1"/>
      <name val="MS PMincho"/>
      <family val="1"/>
      <charset val="128"/>
    </font>
    <font>
      <sz val="7"/>
      <color theme="1"/>
      <name val="MS PMincho"/>
      <family val="1"/>
      <charset val="128"/>
    </font>
    <font>
      <b/>
      <sz val="11"/>
      <name val="MS PGothic"/>
      <family val="3"/>
      <charset val="128"/>
    </font>
    <font>
      <sz val="10"/>
      <color rgb="FFFF0000"/>
      <name val="MS PMincho"/>
      <family val="1"/>
      <charset val="128"/>
    </font>
    <font>
      <sz val="8"/>
      <name val="MS PMincho"/>
      <family val="1"/>
      <charset val="128"/>
    </font>
    <font>
      <sz val="6"/>
      <color rgb="FFFF0000"/>
      <name val="MS PMincho"/>
      <family val="1"/>
      <charset val="128"/>
    </font>
    <font>
      <sz val="12"/>
      <color rgb="FF000000"/>
      <name val="MS PMincho"/>
      <family val="1"/>
      <charset val="128"/>
    </font>
    <font>
      <b/>
      <sz val="9"/>
      <color rgb="FF000000"/>
      <name val="MS PGothic"/>
      <family val="2"/>
      <charset val="128"/>
    </font>
    <font>
      <sz val="6"/>
      <color theme="1"/>
      <name val="MS PMincho"/>
      <family val="1"/>
      <charset val="128"/>
    </font>
    <font>
      <sz val="6"/>
      <color rgb="FF000000"/>
      <name val="MS PMincho"/>
      <family val="1"/>
      <charset val="128"/>
    </font>
    <font>
      <sz val="14"/>
      <color rgb="FF000000"/>
      <name val="MS PMincho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38" fontId="14" fillId="0" borderId="9" xfId="0" applyNumberFormat="1" applyFont="1" applyBorder="1" applyAlignment="1">
      <alignment horizontal="center" vertical="center"/>
    </xf>
    <xf numFmtId="38" fontId="14" fillId="0" borderId="0" xfId="0" applyNumberFormat="1" applyFont="1" applyAlignment="1" applyProtection="1">
      <alignment horizontal="center" vertical="center"/>
      <protection locked="0"/>
    </xf>
    <xf numFmtId="38" fontId="5" fillId="0" borderId="9" xfId="0" applyNumberFormat="1" applyFont="1" applyBorder="1" applyAlignment="1" applyProtection="1">
      <alignment vertical="center" shrinkToFit="1"/>
      <protection locked="0"/>
    </xf>
    <xf numFmtId="38" fontId="5" fillId="0" borderId="10" xfId="0" applyNumberFormat="1" applyFont="1" applyBorder="1" applyAlignment="1">
      <alignment vertical="center" shrinkToFit="1"/>
    </xf>
    <xf numFmtId="38" fontId="18" fillId="0" borderId="8" xfId="0" applyNumberFormat="1" applyFont="1" applyBorder="1" applyAlignment="1" applyProtection="1">
      <alignment vertical="center" shrinkToFit="1"/>
      <protection locked="0"/>
    </xf>
    <xf numFmtId="38" fontId="18" fillId="0" borderId="9" xfId="0" applyNumberFormat="1" applyFont="1" applyBorder="1" applyAlignment="1">
      <alignment horizontal="center" vertical="center" shrinkToFit="1"/>
    </xf>
    <xf numFmtId="38" fontId="18" fillId="0" borderId="8" xfId="0" applyNumberFormat="1" applyFont="1" applyBorder="1" applyAlignment="1" applyProtection="1">
      <alignment horizontal="left" vertical="center" shrinkToFit="1"/>
      <protection locked="0"/>
    </xf>
    <xf numFmtId="38" fontId="19" fillId="0" borderId="15" xfId="0" applyNumberFormat="1" applyFont="1" applyBorder="1" applyAlignment="1">
      <alignment vertical="center" shrinkToFit="1"/>
    </xf>
    <xf numFmtId="38" fontId="19" fillId="0" borderId="16" xfId="0" applyNumberFormat="1" applyFont="1" applyBorder="1" applyAlignment="1" applyProtection="1">
      <alignment vertical="center" shrinkToFit="1"/>
      <protection locked="0"/>
    </xf>
    <xf numFmtId="38" fontId="19" fillId="0" borderId="17" xfId="0" applyNumberFormat="1" applyFont="1" applyBorder="1" applyAlignment="1">
      <alignment vertical="center"/>
    </xf>
    <xf numFmtId="38" fontId="19" fillId="0" borderId="20" xfId="0" applyNumberFormat="1" applyFont="1" applyBorder="1" applyAlignment="1">
      <alignment vertical="center"/>
    </xf>
    <xf numFmtId="176" fontId="20" fillId="2" borderId="21" xfId="0" applyNumberFormat="1" applyFont="1" applyFill="1" applyBorder="1" applyAlignment="1">
      <alignment vertical="center"/>
    </xf>
    <xf numFmtId="0" fontId="19" fillId="0" borderId="22" xfId="0" applyFont="1" applyBorder="1" applyAlignment="1">
      <alignment vertical="center"/>
    </xf>
    <xf numFmtId="38" fontId="21" fillId="0" borderId="0" xfId="0" applyNumberFormat="1" applyFont="1" applyAlignment="1" applyProtection="1">
      <alignment horizontal="left" vertical="center" shrinkToFit="1"/>
      <protection locked="0"/>
    </xf>
    <xf numFmtId="38" fontId="14" fillId="0" borderId="0" xfId="0" applyNumberFormat="1" applyFont="1" applyAlignment="1">
      <alignment horizontal="center" vertical="center" shrinkToFit="1"/>
    </xf>
    <xf numFmtId="38" fontId="21" fillId="0" borderId="23" xfId="0" applyNumberFormat="1" applyFont="1" applyBorder="1" applyAlignment="1" applyProtection="1">
      <alignment horizontal="left" vertical="center" shrinkToFit="1"/>
      <protection locked="0"/>
    </xf>
    <xf numFmtId="38" fontId="19" fillId="0" borderId="3" xfId="0" applyNumberFormat="1" applyFont="1" applyBorder="1" applyAlignment="1">
      <alignment vertical="center"/>
    </xf>
    <xf numFmtId="176" fontId="20" fillId="2" borderId="24" xfId="0" applyNumberFormat="1" applyFont="1" applyFill="1" applyBorder="1" applyAlignment="1" applyProtection="1">
      <alignment vertical="center"/>
      <protection locked="0"/>
    </xf>
    <xf numFmtId="38" fontId="19" fillId="0" borderId="6" xfId="0" applyNumberFormat="1" applyFont="1" applyBorder="1" applyAlignment="1">
      <alignment vertical="center"/>
    </xf>
    <xf numFmtId="176" fontId="25" fillId="2" borderId="28" xfId="0" applyNumberFormat="1" applyFont="1" applyFill="1" applyBorder="1" applyAlignment="1">
      <alignment vertical="center"/>
    </xf>
    <xf numFmtId="176" fontId="22" fillId="0" borderId="0" xfId="0" applyNumberFormat="1" applyFont="1" applyAlignment="1">
      <alignment vertical="center"/>
    </xf>
    <xf numFmtId="38" fontId="19" fillId="0" borderId="0" xfId="0" applyNumberFormat="1" applyFont="1" applyAlignment="1" applyProtection="1">
      <alignment vertical="center"/>
      <protection locked="0"/>
    </xf>
    <xf numFmtId="0" fontId="5" fillId="0" borderId="29" xfId="0" applyFont="1" applyBorder="1" applyAlignment="1">
      <alignment horizontal="center" vertical="center" shrinkToFit="1"/>
    </xf>
    <xf numFmtId="0" fontId="27" fillId="0" borderId="31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>
      <alignment horizontal="right" vertical="center" shrinkToFit="1"/>
    </xf>
    <xf numFmtId="176" fontId="5" fillId="3" borderId="27" xfId="0" applyNumberFormat="1" applyFont="1" applyFill="1" applyBorder="1" applyAlignment="1">
      <alignment vertical="center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>
      <alignment horizontal="right" vertical="center" shrinkToFit="1"/>
    </xf>
    <xf numFmtId="176" fontId="5" fillId="3" borderId="1" xfId="0" applyNumberFormat="1" applyFont="1" applyFill="1" applyBorder="1" applyAlignment="1">
      <alignment vertical="center"/>
    </xf>
    <xf numFmtId="0" fontId="13" fillId="0" borderId="18" xfId="0" applyFont="1" applyBorder="1" applyAlignment="1" applyProtection="1">
      <alignment vertical="center" shrinkToFit="1"/>
      <protection locked="0"/>
    </xf>
    <xf numFmtId="0" fontId="16" fillId="0" borderId="19" xfId="0" applyFont="1" applyBorder="1" applyAlignment="1" applyProtection="1">
      <alignment vertical="center"/>
      <protection locked="0"/>
    </xf>
    <xf numFmtId="176" fontId="15" fillId="3" borderId="1" xfId="0" applyNumberFormat="1" applyFont="1" applyFill="1" applyBorder="1" applyAlignment="1">
      <alignment vertical="center"/>
    </xf>
    <xf numFmtId="38" fontId="29" fillId="0" borderId="0" xfId="0" applyNumberFormat="1" applyFont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38" fontId="23" fillId="0" borderId="0" xfId="0" applyNumberFormat="1" applyFont="1" applyAlignment="1" applyProtection="1">
      <alignment vertical="center" shrinkToFit="1"/>
      <protection locked="0"/>
    </xf>
    <xf numFmtId="38" fontId="24" fillId="0" borderId="3" xfId="0" applyNumberFormat="1" applyFont="1" applyBorder="1" applyAlignment="1">
      <alignment horizontal="center" vertical="center" shrinkToFit="1"/>
    </xf>
    <xf numFmtId="0" fontId="24" fillId="0" borderId="4" xfId="0" applyFont="1" applyBorder="1" applyAlignment="1" applyProtection="1">
      <alignment horizontal="center" vertical="center" wrapText="1"/>
      <protection locked="0"/>
    </xf>
    <xf numFmtId="176" fontId="15" fillId="4" borderId="4" xfId="0" applyNumberFormat="1" applyFont="1" applyFill="1" applyBorder="1" applyAlignment="1">
      <alignment vertical="center"/>
    </xf>
    <xf numFmtId="176" fontId="24" fillId="0" borderId="6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38" fontId="20" fillId="2" borderId="27" xfId="1" applyFont="1" applyFill="1" applyBorder="1" applyAlignment="1" applyProtection="1">
      <alignment vertical="center"/>
      <protection locked="0"/>
    </xf>
    <xf numFmtId="38" fontId="18" fillId="0" borderId="8" xfId="0" applyNumberFormat="1" applyFont="1" applyBorder="1" applyAlignment="1" applyProtection="1">
      <alignment vertical="center" wrapText="1" shrinkToFit="1"/>
      <protection locked="0"/>
    </xf>
    <xf numFmtId="3" fontId="5" fillId="3" borderId="27" xfId="0" applyNumberFormat="1" applyFont="1" applyFill="1" applyBorder="1" applyAlignment="1">
      <alignment vertical="center"/>
    </xf>
    <xf numFmtId="0" fontId="24" fillId="0" borderId="0" xfId="0" applyFont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3" fontId="14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/>
    </xf>
    <xf numFmtId="3" fontId="14" fillId="0" borderId="36" xfId="0" applyNumberFormat="1" applyFont="1" applyBorder="1" applyAlignment="1" applyProtection="1">
      <alignment horizontal="right" vertical="center" shrinkToFit="1"/>
      <protection locked="0"/>
    </xf>
    <xf numFmtId="3" fontId="14" fillId="0" borderId="34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vertical="center"/>
    </xf>
    <xf numFmtId="0" fontId="14" fillId="0" borderId="29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 shrinkToFit="1"/>
    </xf>
    <xf numFmtId="0" fontId="13" fillId="0" borderId="12" xfId="0" applyFont="1" applyBorder="1" applyAlignment="1" applyProtection="1">
      <alignment horizontal="center" vertical="center" shrinkToFit="1"/>
    </xf>
    <xf numFmtId="0" fontId="33" fillId="0" borderId="29" xfId="0" applyFont="1" applyBorder="1" applyAlignment="1" applyProtection="1">
      <alignment horizontal="center" vertical="center" wrapText="1"/>
    </xf>
    <xf numFmtId="0" fontId="33" fillId="0" borderId="35" xfId="0" applyFont="1" applyBorder="1" applyAlignment="1" applyProtection="1">
      <alignment horizontal="center" vertical="center" wrapText="1"/>
    </xf>
    <xf numFmtId="38" fontId="21" fillId="0" borderId="0" xfId="1" applyFont="1" applyFill="1" applyBorder="1" applyAlignment="1" applyProtection="1">
      <alignment vertical="center"/>
    </xf>
    <xf numFmtId="0" fontId="36" fillId="0" borderId="29" xfId="0" applyFont="1" applyBorder="1" applyAlignment="1" applyProtection="1">
      <alignment horizontal="center" vertical="center" wrapText="1" shrinkToFit="1"/>
    </xf>
    <xf numFmtId="0" fontId="37" fillId="0" borderId="29" xfId="0" applyFont="1" applyBorder="1" applyAlignment="1" applyProtection="1">
      <alignment horizontal="center" vertical="center" wrapText="1" shrinkToFit="1"/>
    </xf>
    <xf numFmtId="0" fontId="36" fillId="0" borderId="29" xfId="0" applyFont="1" applyBorder="1" applyAlignment="1" applyProtection="1">
      <alignment horizontal="center" vertical="center" wrapText="1"/>
    </xf>
    <xf numFmtId="0" fontId="36" fillId="0" borderId="29" xfId="0" applyFont="1" applyBorder="1" applyAlignment="1" applyProtection="1">
      <alignment horizontal="center" vertical="center"/>
    </xf>
    <xf numFmtId="0" fontId="36" fillId="0" borderId="29" xfId="0" applyFont="1" applyBorder="1" applyAlignment="1" applyProtection="1">
      <alignment horizontal="center" vertical="center" shrinkToFit="1"/>
    </xf>
    <xf numFmtId="0" fontId="37" fillId="0" borderId="29" xfId="0" applyFont="1" applyBorder="1" applyAlignment="1" applyProtection="1">
      <alignment horizontal="center" vertical="center" shrinkToFit="1"/>
    </xf>
    <xf numFmtId="0" fontId="37" fillId="0" borderId="2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38" fontId="14" fillId="0" borderId="0" xfId="0" applyNumberFormat="1" applyFont="1" applyAlignment="1" applyProtection="1">
      <alignment horizontal="center" vertical="center"/>
    </xf>
    <xf numFmtId="38" fontId="5" fillId="0" borderId="9" xfId="0" applyNumberFormat="1" applyFont="1" applyBorder="1" applyAlignment="1" applyProtection="1">
      <alignment vertical="center" shrinkToFit="1"/>
    </xf>
    <xf numFmtId="38" fontId="5" fillId="0" borderId="10" xfId="0" applyNumberFormat="1" applyFont="1" applyBorder="1" applyAlignment="1" applyProtection="1">
      <alignment vertical="center" shrinkToFit="1"/>
    </xf>
    <xf numFmtId="38" fontId="18" fillId="0" borderId="8" xfId="0" applyNumberFormat="1" applyFont="1" applyBorder="1" applyAlignment="1" applyProtection="1">
      <alignment vertical="center" wrapText="1" shrinkToFit="1"/>
    </xf>
    <xf numFmtId="38" fontId="18" fillId="0" borderId="9" xfId="0" applyNumberFormat="1" applyFont="1" applyBorder="1" applyAlignment="1" applyProtection="1">
      <alignment horizontal="center" vertical="center" shrinkToFit="1"/>
    </xf>
    <xf numFmtId="38" fontId="18" fillId="0" borderId="8" xfId="0" applyNumberFormat="1" applyFont="1" applyBorder="1" applyAlignment="1" applyProtection="1">
      <alignment horizontal="left" vertical="center" shrinkToFit="1"/>
    </xf>
    <xf numFmtId="38" fontId="19" fillId="0" borderId="15" xfId="0" applyNumberFormat="1" applyFont="1" applyBorder="1" applyAlignment="1" applyProtection="1">
      <alignment vertical="center" shrinkToFit="1"/>
    </xf>
    <xf numFmtId="38" fontId="19" fillId="0" borderId="16" xfId="0" applyNumberFormat="1" applyFont="1" applyBorder="1" applyAlignment="1" applyProtection="1">
      <alignment vertical="center" shrinkToFit="1"/>
    </xf>
    <xf numFmtId="38" fontId="19" fillId="0" borderId="17" xfId="0" applyNumberFormat="1" applyFont="1" applyBorder="1" applyAlignment="1" applyProtection="1">
      <alignment vertical="center"/>
    </xf>
    <xf numFmtId="38" fontId="18" fillId="0" borderId="8" xfId="0" applyNumberFormat="1" applyFont="1" applyBorder="1" applyAlignment="1" applyProtection="1">
      <alignment vertical="center" shrinkToFit="1"/>
    </xf>
    <xf numFmtId="38" fontId="19" fillId="0" borderId="20" xfId="0" applyNumberFormat="1" applyFont="1" applyBorder="1" applyAlignment="1" applyProtection="1">
      <alignment vertical="center"/>
    </xf>
    <xf numFmtId="176" fontId="20" fillId="2" borderId="21" xfId="0" applyNumberFormat="1" applyFont="1" applyFill="1" applyBorder="1" applyAlignment="1" applyProtection="1">
      <alignment vertical="center"/>
    </xf>
    <xf numFmtId="0" fontId="19" fillId="0" borderId="22" xfId="0" applyFont="1" applyBorder="1" applyAlignment="1" applyProtection="1">
      <alignment vertical="center"/>
    </xf>
    <xf numFmtId="38" fontId="21" fillId="0" borderId="0" xfId="0" applyNumberFormat="1" applyFont="1" applyAlignment="1" applyProtection="1">
      <alignment horizontal="left" vertical="center" shrinkToFit="1"/>
    </xf>
    <xf numFmtId="38" fontId="21" fillId="0" borderId="23" xfId="0" applyNumberFormat="1" applyFont="1" applyBorder="1" applyAlignment="1" applyProtection="1">
      <alignment horizontal="left" vertical="center" shrinkToFit="1"/>
    </xf>
    <xf numFmtId="38" fontId="19" fillId="0" borderId="3" xfId="0" applyNumberFormat="1" applyFont="1" applyBorder="1" applyAlignment="1" applyProtection="1">
      <alignment vertical="center"/>
    </xf>
    <xf numFmtId="176" fontId="20" fillId="2" borderId="24" xfId="0" applyNumberFormat="1" applyFont="1" applyFill="1" applyBorder="1" applyAlignment="1" applyProtection="1">
      <alignment vertical="center"/>
    </xf>
    <xf numFmtId="38" fontId="19" fillId="0" borderId="6" xfId="0" applyNumberFormat="1" applyFont="1" applyBorder="1" applyAlignment="1" applyProtection="1">
      <alignment vertical="center"/>
    </xf>
    <xf numFmtId="38" fontId="20" fillId="2" borderId="27" xfId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176" fontId="25" fillId="2" borderId="28" xfId="0" applyNumberFormat="1" applyFont="1" applyFill="1" applyBorder="1" applyAlignment="1" applyProtection="1">
      <alignment vertical="center"/>
    </xf>
    <xf numFmtId="176" fontId="22" fillId="0" borderId="0" xfId="0" applyNumberFormat="1" applyFont="1" applyAlignment="1" applyProtection="1">
      <alignment vertical="center"/>
    </xf>
    <xf numFmtId="38" fontId="19" fillId="0" borderId="0" xfId="0" applyNumberFormat="1" applyFont="1" applyAlignment="1" applyProtection="1">
      <alignment vertical="center"/>
    </xf>
    <xf numFmtId="0" fontId="27" fillId="0" borderId="31" xfId="0" applyFont="1" applyBorder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</xf>
    <xf numFmtId="3" fontId="14" fillId="0" borderId="12" xfId="0" applyNumberFormat="1" applyFont="1" applyBorder="1" applyAlignment="1" applyProtection="1">
      <alignment horizontal="right" vertical="center" shrinkToFit="1"/>
    </xf>
    <xf numFmtId="0" fontId="2" fillId="0" borderId="31" xfId="0" applyFont="1" applyBorder="1" applyAlignment="1" applyProtection="1">
      <alignment horizontal="center" vertical="center" shrinkToFit="1"/>
    </xf>
    <xf numFmtId="3" fontId="14" fillId="0" borderId="36" xfId="0" applyNumberFormat="1" applyFont="1" applyBorder="1" applyAlignment="1" applyProtection="1">
      <alignment horizontal="right" vertical="center" shrinkToFit="1"/>
    </xf>
    <xf numFmtId="3" fontId="14" fillId="0" borderId="34" xfId="0" applyNumberFormat="1" applyFont="1" applyBorder="1" applyAlignment="1" applyProtection="1">
      <alignment horizontal="right" vertical="center" shrinkToFit="1"/>
    </xf>
    <xf numFmtId="0" fontId="14" fillId="0" borderId="13" xfId="0" applyFont="1" applyBorder="1" applyAlignment="1" applyProtection="1">
      <alignment horizontal="center" vertical="center" shrinkToFit="1"/>
    </xf>
    <xf numFmtId="0" fontId="14" fillId="0" borderId="13" xfId="0" applyFont="1" applyBorder="1" applyAlignment="1" applyProtection="1">
      <alignment horizontal="right" vertical="center" shrinkToFit="1"/>
    </xf>
    <xf numFmtId="3" fontId="5" fillId="3" borderId="27" xfId="0" applyNumberFormat="1" applyFont="1" applyFill="1" applyBorder="1" applyAlignment="1" applyProtection="1">
      <alignment vertical="center"/>
    </xf>
    <xf numFmtId="176" fontId="5" fillId="3" borderId="27" xfId="0" applyNumberFormat="1" applyFont="1" applyFill="1" applyBorder="1" applyAlignment="1" applyProtection="1">
      <alignment vertical="center"/>
    </xf>
    <xf numFmtId="0" fontId="14" fillId="0" borderId="32" xfId="0" applyFont="1" applyBorder="1" applyAlignment="1" applyProtection="1">
      <alignment horizontal="right" vertical="center" shrinkToFit="1"/>
    </xf>
    <xf numFmtId="176" fontId="5" fillId="3" borderId="1" xfId="0" applyNumberFormat="1" applyFont="1" applyFill="1" applyBorder="1" applyAlignment="1" applyProtection="1">
      <alignment vertical="center"/>
    </xf>
    <xf numFmtId="38" fontId="14" fillId="0" borderId="30" xfId="0" applyNumberFormat="1" applyFont="1" applyBorder="1" applyAlignment="1" applyProtection="1">
      <alignment horizontal="center" vertical="top"/>
    </xf>
    <xf numFmtId="38" fontId="14" fillId="0" borderId="0" xfId="0" applyNumberFormat="1" applyFont="1" applyAlignment="1" applyProtection="1">
      <alignment horizontal="center" vertical="top"/>
    </xf>
    <xf numFmtId="38" fontId="14" fillId="0" borderId="23" xfId="0" applyNumberFormat="1" applyFont="1" applyBorder="1" applyAlignment="1" applyProtection="1">
      <alignment horizontal="center" vertical="top"/>
    </xf>
    <xf numFmtId="0" fontId="13" fillId="0" borderId="18" xfId="0" applyFont="1" applyBorder="1" applyAlignment="1" applyProtection="1">
      <alignment vertical="center" shrinkToFit="1"/>
    </xf>
    <xf numFmtId="0" fontId="16" fillId="0" borderId="19" xfId="0" applyFont="1" applyBorder="1" applyAlignment="1" applyProtection="1">
      <alignment vertical="center"/>
    </xf>
    <xf numFmtId="176" fontId="15" fillId="3" borderId="1" xfId="0" applyNumberFormat="1" applyFont="1" applyFill="1" applyBorder="1" applyAlignment="1" applyProtection="1">
      <alignment vertical="center"/>
    </xf>
    <xf numFmtId="38" fontId="29" fillId="0" borderId="0" xfId="0" applyNumberFormat="1" applyFont="1" applyAlignment="1" applyProtection="1">
      <alignment horizontal="left" vertical="center" shrinkToFit="1"/>
    </xf>
    <xf numFmtId="0" fontId="14" fillId="0" borderId="0" xfId="0" applyFont="1" applyAlignment="1" applyProtection="1">
      <alignment horizontal="center" vertical="top"/>
    </xf>
    <xf numFmtId="0" fontId="30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176" fontId="20" fillId="0" borderId="0" xfId="0" applyNumberFormat="1" applyFont="1" applyAlignment="1" applyProtection="1">
      <alignment vertical="center"/>
    </xf>
    <xf numFmtId="38" fontId="23" fillId="0" borderId="0" xfId="0" applyNumberFormat="1" applyFont="1" applyAlignment="1" applyProtection="1">
      <alignment vertical="center" shrinkToFit="1"/>
    </xf>
    <xf numFmtId="38" fontId="24" fillId="0" borderId="3" xfId="0" applyNumberFormat="1" applyFont="1" applyBorder="1" applyAlignment="1" applyProtection="1">
      <alignment horizontal="center" vertical="center" shrinkToFit="1"/>
    </xf>
    <xf numFmtId="0" fontId="24" fillId="0" borderId="4" xfId="0" applyFont="1" applyBorder="1" applyAlignment="1" applyProtection="1">
      <alignment horizontal="center" vertical="center" wrapText="1"/>
    </xf>
    <xf numFmtId="176" fontId="15" fillId="4" borderId="4" xfId="0" applyNumberFormat="1" applyFont="1" applyFill="1" applyBorder="1" applyAlignment="1" applyProtection="1">
      <alignment vertical="center"/>
    </xf>
    <xf numFmtId="176" fontId="24" fillId="0" borderId="6" xfId="0" applyNumberFormat="1" applyFont="1" applyBorder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38" fontId="5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vertical="center"/>
    </xf>
    <xf numFmtId="0" fontId="38" fillId="0" borderId="1" xfId="0" applyFont="1" applyBorder="1" applyAlignment="1" applyProtection="1">
      <alignment horizontal="center" vertical="center"/>
      <protection locked="0"/>
    </xf>
    <xf numFmtId="38" fontId="14" fillId="0" borderId="0" xfId="0" applyNumberFormat="1" applyFont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13" xfId="0" applyFont="1" applyBorder="1" applyAlignment="1" applyProtection="1">
      <alignment horizontal="center" vertical="center" shrinkToFit="1"/>
    </xf>
    <xf numFmtId="38" fontId="14" fillId="0" borderId="9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38" fontId="14" fillId="0" borderId="2" xfId="0" applyNumberFormat="1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vertical="center"/>
    </xf>
    <xf numFmtId="38" fontId="14" fillId="0" borderId="2" xfId="0" applyNumberFormat="1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vertical="center"/>
    </xf>
    <xf numFmtId="38" fontId="14" fillId="0" borderId="9" xfId="0" applyNumberFormat="1" applyFont="1" applyBorder="1" applyAlignment="1" applyProtection="1">
      <alignment horizontal="center" vertical="center"/>
    </xf>
    <xf numFmtId="38" fontId="14" fillId="0" borderId="10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3" fillId="0" borderId="3" xfId="0" applyFont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right" vertical="center"/>
    </xf>
    <xf numFmtId="176" fontId="15" fillId="2" borderId="4" xfId="0" applyNumberFormat="1" applyFont="1" applyFill="1" applyBorder="1" applyAlignment="1" applyProtection="1">
      <alignment horizontal="right" vertical="center"/>
    </xf>
    <xf numFmtId="176" fontId="15" fillId="2" borderId="5" xfId="0" applyNumberFormat="1" applyFont="1" applyFill="1" applyBorder="1" applyAlignment="1" applyProtection="1">
      <alignment horizontal="right" vertical="center"/>
    </xf>
    <xf numFmtId="38" fontId="14" fillId="0" borderId="12" xfId="0" applyNumberFormat="1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0" fontId="17" fillId="0" borderId="19" xfId="0" applyFont="1" applyBorder="1" applyAlignment="1" applyProtection="1">
      <alignment vertical="center"/>
    </xf>
    <xf numFmtId="38" fontId="32" fillId="0" borderId="9" xfId="0" applyNumberFormat="1" applyFont="1" applyBorder="1" applyAlignment="1" applyProtection="1">
      <alignment vertical="center" wrapText="1" shrinkToFit="1"/>
    </xf>
    <xf numFmtId="38" fontId="32" fillId="0" borderId="10" xfId="0" applyNumberFormat="1" applyFont="1" applyBorder="1" applyAlignment="1" applyProtection="1">
      <alignment vertical="center" shrinkToFit="1"/>
    </xf>
    <xf numFmtId="38" fontId="18" fillId="0" borderId="9" xfId="0" applyNumberFormat="1" applyFont="1" applyBorder="1" applyAlignment="1" applyProtection="1">
      <alignment horizontal="left" vertical="center" shrinkToFit="1"/>
    </xf>
    <xf numFmtId="38" fontId="18" fillId="0" borderId="14" xfId="0" applyNumberFormat="1" applyFont="1" applyBorder="1" applyAlignment="1" applyProtection="1">
      <alignment horizontal="left" vertical="center" shrinkToFit="1"/>
    </xf>
    <xf numFmtId="38" fontId="18" fillId="0" borderId="9" xfId="0" applyNumberFormat="1" applyFont="1" applyBorder="1" applyAlignment="1" applyProtection="1">
      <alignment vertical="center" shrinkToFit="1"/>
    </xf>
    <xf numFmtId="38" fontId="18" fillId="0" borderId="10" xfId="0" applyNumberFormat="1" applyFont="1" applyBorder="1" applyAlignment="1" applyProtection="1">
      <alignment vertical="center" shrinkToFit="1"/>
    </xf>
    <xf numFmtId="38" fontId="5" fillId="0" borderId="2" xfId="0" applyNumberFormat="1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vertical="center" shrinkToFit="1"/>
    </xf>
    <xf numFmtId="38" fontId="14" fillId="0" borderId="12" xfId="0" applyNumberFormat="1" applyFont="1" applyBorder="1" applyAlignment="1" applyProtection="1">
      <alignment horizontal="center" vertical="center"/>
    </xf>
    <xf numFmtId="38" fontId="18" fillId="0" borderId="10" xfId="0" applyNumberFormat="1" applyFont="1" applyBorder="1" applyAlignment="1" applyProtection="1">
      <alignment horizontal="left" vertical="center" shrinkToFit="1"/>
    </xf>
    <xf numFmtId="0" fontId="22" fillId="0" borderId="25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left" vertical="center" shrinkToFit="1"/>
    </xf>
    <xf numFmtId="0" fontId="22" fillId="0" borderId="14" xfId="0" applyFont="1" applyBorder="1" applyAlignment="1" applyProtection="1">
      <alignment horizontal="left" vertical="center" shrinkToFit="1"/>
    </xf>
    <xf numFmtId="38" fontId="14" fillId="0" borderId="0" xfId="0" applyNumberFormat="1" applyFont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177" fontId="24" fillId="0" borderId="4" xfId="0" applyNumberFormat="1" applyFont="1" applyBorder="1" applyAlignment="1" applyProtection="1">
      <alignment horizontal="right" vertical="center" wrapText="1"/>
    </xf>
    <xf numFmtId="38" fontId="5" fillId="0" borderId="19" xfId="0" applyNumberFormat="1" applyFont="1" applyBorder="1" applyAlignment="1" applyProtection="1">
      <alignment horizontal="center" wrapText="1"/>
    </xf>
    <xf numFmtId="38" fontId="5" fillId="0" borderId="12" xfId="0" applyNumberFormat="1" applyFont="1" applyBorder="1" applyAlignment="1" applyProtection="1">
      <alignment horizontal="center" wrapText="1"/>
    </xf>
    <xf numFmtId="0" fontId="17" fillId="0" borderId="11" xfId="0" applyFont="1" applyBorder="1" applyAlignment="1" applyProtection="1">
      <alignment vertical="center"/>
    </xf>
    <xf numFmtId="0" fontId="17" fillId="0" borderId="30" xfId="0" applyFont="1" applyBorder="1" applyAlignment="1" applyProtection="1">
      <alignment vertical="center"/>
    </xf>
    <xf numFmtId="0" fontId="17" fillId="0" borderId="23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38" fontId="14" fillId="0" borderId="30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vertical="center" wrapText="1"/>
    </xf>
    <xf numFmtId="0" fontId="17" fillId="0" borderId="23" xfId="0" applyFont="1" applyBorder="1" applyAlignment="1" applyProtection="1">
      <alignment vertical="center" wrapText="1"/>
    </xf>
    <xf numFmtId="0" fontId="17" fillId="0" borderId="30" xfId="0" applyFont="1" applyBorder="1" applyAlignment="1" applyProtection="1">
      <alignment vertical="center" wrapText="1"/>
    </xf>
    <xf numFmtId="0" fontId="13" fillId="0" borderId="13" xfId="0" applyFont="1" applyBorder="1" applyAlignment="1" applyProtection="1">
      <alignment horizontal="center" vertical="center" shrinkToFit="1"/>
    </xf>
    <xf numFmtId="0" fontId="28" fillId="0" borderId="19" xfId="0" applyFont="1" applyBorder="1" applyAlignment="1" applyProtection="1">
      <alignment horizontal="right" vertical="center" wrapText="1" shrinkToFit="1"/>
    </xf>
    <xf numFmtId="0" fontId="28" fillId="0" borderId="33" xfId="0" applyFont="1" applyBorder="1" applyAlignment="1" applyProtection="1">
      <alignment horizontal="right" vertical="center" wrapText="1" shrinkToFit="1"/>
    </xf>
    <xf numFmtId="38" fontId="26" fillId="0" borderId="12" xfId="0" applyNumberFormat="1" applyFont="1" applyBorder="1" applyAlignment="1" applyProtection="1">
      <alignment horizontal="center" vertical="center" wrapText="1"/>
    </xf>
    <xf numFmtId="38" fontId="26" fillId="0" borderId="13" xfId="0" applyNumberFormat="1" applyFont="1" applyBorder="1" applyAlignment="1" applyProtection="1">
      <alignment horizontal="center" vertical="center" wrapText="1"/>
    </xf>
    <xf numFmtId="38" fontId="26" fillId="0" borderId="11" xfId="0" applyNumberFormat="1" applyFont="1" applyBorder="1" applyAlignment="1" applyProtection="1">
      <alignment horizontal="center" vertical="center" wrapText="1"/>
    </xf>
    <xf numFmtId="38" fontId="26" fillId="0" borderId="18" xfId="0" applyNumberFormat="1" applyFont="1" applyBorder="1" applyAlignment="1" applyProtection="1">
      <alignment horizontal="center" vertical="center" wrapText="1"/>
    </xf>
    <xf numFmtId="38" fontId="26" fillId="0" borderId="19" xfId="0" applyNumberFormat="1" applyFont="1" applyBorder="1" applyAlignment="1" applyProtection="1">
      <alignment horizontal="center" vertical="center" wrapText="1"/>
    </xf>
    <xf numFmtId="38" fontId="26" fillId="0" borderId="7" xfId="0" applyNumberFormat="1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top"/>
    </xf>
    <xf numFmtId="0" fontId="14" fillId="0" borderId="23" xfId="0" applyFont="1" applyBorder="1" applyAlignment="1" applyProtection="1">
      <alignment horizontal="left" vertical="top"/>
    </xf>
    <xf numFmtId="0" fontId="14" fillId="0" borderId="18" xfId="0" applyFont="1" applyBorder="1" applyAlignment="1" applyProtection="1">
      <alignment horizontal="left" vertical="top"/>
    </xf>
    <xf numFmtId="0" fontId="14" fillId="0" borderId="19" xfId="0" applyFont="1" applyBorder="1" applyAlignment="1" applyProtection="1">
      <alignment horizontal="left" vertical="top"/>
    </xf>
    <xf numFmtId="0" fontId="14" fillId="0" borderId="7" xfId="0" applyFont="1" applyBorder="1" applyAlignment="1" applyProtection="1">
      <alignment horizontal="left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176" fontId="15" fillId="2" borderId="4" xfId="0" applyNumberFormat="1" applyFont="1" applyFill="1" applyBorder="1" applyAlignment="1">
      <alignment horizontal="right" vertical="center"/>
    </xf>
    <xf numFmtId="176" fontId="15" fillId="2" borderId="5" xfId="0" applyNumberFormat="1" applyFont="1" applyFill="1" applyBorder="1" applyAlignment="1">
      <alignment horizontal="right" vertical="center"/>
    </xf>
    <xf numFmtId="38" fontId="14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8" fontId="14" fillId="0" borderId="2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38" fontId="14" fillId="0" borderId="9" xfId="0" applyNumberFormat="1" applyFont="1" applyBorder="1" applyAlignment="1" applyProtection="1">
      <alignment horizontal="center" vertical="center"/>
      <protection locked="0"/>
    </xf>
    <xf numFmtId="38" fontId="14" fillId="0" borderId="10" xfId="0" applyNumberFormat="1" applyFont="1" applyBorder="1" applyAlignment="1" applyProtection="1">
      <alignment horizontal="center" vertical="center"/>
      <protection locked="0"/>
    </xf>
    <xf numFmtId="38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vertical="center" shrinkToFit="1"/>
      <protection locked="0"/>
    </xf>
    <xf numFmtId="38" fontId="5" fillId="0" borderId="2" xfId="0" applyNumberFormat="1" applyFont="1" applyBorder="1" applyAlignment="1">
      <alignment horizontal="center" vertical="center" shrinkToFit="1"/>
    </xf>
    <xf numFmtId="0" fontId="17" fillId="0" borderId="8" xfId="0" applyFont="1" applyBorder="1" applyAlignment="1">
      <alignment vertical="center"/>
    </xf>
    <xf numFmtId="38" fontId="14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5" fillId="0" borderId="19" xfId="0" applyNumberFormat="1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28" fillId="0" borderId="19" xfId="0" applyFont="1" applyBorder="1" applyAlignment="1">
      <alignment horizontal="right" vertical="center" wrapText="1" shrinkToFit="1"/>
    </xf>
    <xf numFmtId="0" fontId="28" fillId="0" borderId="33" xfId="0" applyFont="1" applyBorder="1" applyAlignment="1">
      <alignment horizontal="right" vertical="center" wrapText="1" shrinkToFit="1"/>
    </xf>
    <xf numFmtId="0" fontId="14" fillId="0" borderId="30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23" xfId="0" applyFont="1" applyBorder="1" applyAlignment="1" applyProtection="1">
      <alignment horizontal="left" vertical="top"/>
      <protection locked="0"/>
    </xf>
    <xf numFmtId="0" fontId="14" fillId="0" borderId="18" xfId="0" applyFont="1" applyBorder="1" applyAlignment="1" applyProtection="1">
      <alignment horizontal="left" vertical="top"/>
      <protection locked="0"/>
    </xf>
    <xf numFmtId="0" fontId="14" fillId="0" borderId="19" xfId="0" applyFont="1" applyBorder="1" applyAlignment="1" applyProtection="1">
      <alignment horizontal="left" vertical="top"/>
      <protection locked="0"/>
    </xf>
    <xf numFmtId="0" fontId="14" fillId="0" borderId="7" xfId="0" applyFont="1" applyBorder="1" applyAlignment="1" applyProtection="1">
      <alignment horizontal="left" vertical="top"/>
      <protection locked="0"/>
    </xf>
    <xf numFmtId="177" fontId="24" fillId="0" borderId="3" xfId="0" applyNumberFormat="1" applyFont="1" applyBorder="1" applyAlignment="1">
      <alignment horizontal="center" vertical="center" wrapText="1"/>
    </xf>
    <xf numFmtId="177" fontId="24" fillId="0" borderId="4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38" fontId="18" fillId="0" borderId="9" xfId="0" applyNumberFormat="1" applyFont="1" applyBorder="1" applyAlignment="1" applyProtection="1">
      <alignment vertical="center" shrinkToFit="1"/>
      <protection locked="0"/>
    </xf>
    <xf numFmtId="38" fontId="18" fillId="0" borderId="10" xfId="0" applyNumberFormat="1" applyFont="1" applyBorder="1" applyAlignment="1" applyProtection="1">
      <alignment vertical="center" shrinkToFit="1"/>
      <protection locked="0"/>
    </xf>
    <xf numFmtId="38" fontId="14" fillId="0" borderId="2" xfId="0" applyNumberFormat="1" applyFont="1" applyBorder="1" applyAlignment="1" applyProtection="1">
      <alignment horizontal="center" vertical="center" wrapText="1"/>
      <protection locked="0"/>
    </xf>
    <xf numFmtId="38" fontId="18" fillId="0" borderId="9" xfId="0" applyNumberFormat="1" applyFont="1" applyBorder="1" applyAlignment="1" applyProtection="1">
      <alignment horizontal="left" vertical="center" shrinkToFit="1"/>
      <protection locked="0"/>
    </xf>
    <xf numFmtId="38" fontId="18" fillId="0" borderId="14" xfId="0" applyNumberFormat="1" applyFont="1" applyBorder="1" applyAlignment="1" applyProtection="1">
      <alignment horizontal="left" vertical="center" shrinkToFit="1"/>
      <protection locked="0"/>
    </xf>
    <xf numFmtId="38" fontId="18" fillId="0" borderId="10" xfId="0" applyNumberFormat="1" applyFont="1" applyBorder="1" applyAlignment="1" applyProtection="1">
      <alignment horizontal="left" vertical="center" shrinkToFit="1"/>
      <protection locked="0"/>
    </xf>
    <xf numFmtId="38" fontId="14" fillId="0" borderId="12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38" fontId="32" fillId="0" borderId="9" xfId="0" applyNumberFormat="1" applyFont="1" applyBorder="1" applyAlignment="1" applyProtection="1">
      <alignment vertical="center" wrapText="1" shrinkToFit="1"/>
      <protection locked="0"/>
    </xf>
    <xf numFmtId="38" fontId="32" fillId="0" borderId="10" xfId="0" applyNumberFormat="1" applyFont="1" applyBorder="1" applyAlignment="1" applyProtection="1">
      <alignment vertical="center" shrinkToFit="1"/>
      <protection locked="0"/>
    </xf>
    <xf numFmtId="38" fontId="14" fillId="0" borderId="1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786848</xdr:colOff>
      <xdr:row>1</xdr:row>
      <xdr:rowOff>99391</xdr:rowOff>
    </xdr:from>
    <xdr:to>
      <xdr:col>15</xdr:col>
      <xdr:colOff>728870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36848" y="404191"/>
          <a:ext cx="1567622" cy="86580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１台につき</a:t>
          </a:r>
          <a:endParaRPr kumimoji="1" lang="en-US" altLang="ja-JP" sz="1400"/>
        </a:p>
        <a:p>
          <a:pPr algn="l"/>
          <a:r>
            <a:rPr kumimoji="1" lang="ja-JP" altLang="en-US" sz="1400"/>
            <a:t>　１枚提出</a:t>
          </a:r>
        </a:p>
      </xdr:txBody>
    </xdr:sp>
    <xdr:clientData/>
  </xdr:twoCellAnchor>
  <xdr:twoCellAnchor>
    <xdr:from>
      <xdr:col>14</xdr:col>
      <xdr:colOff>29085</xdr:colOff>
      <xdr:row>0</xdr:row>
      <xdr:rowOff>29086</xdr:rowOff>
    </xdr:from>
    <xdr:to>
      <xdr:col>14</xdr:col>
      <xdr:colOff>785269</xdr:colOff>
      <xdr:row>0</xdr:row>
      <xdr:rowOff>261756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83741" y="29086"/>
          <a:ext cx="756184" cy="232670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34905</xdr:colOff>
      <xdr:row>15</xdr:row>
      <xdr:rowOff>10786</xdr:rowOff>
    </xdr:from>
    <xdr:to>
      <xdr:col>11</xdr:col>
      <xdr:colOff>789953</xdr:colOff>
      <xdr:row>24</xdr:row>
      <xdr:rowOff>358519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59833" y="4951025"/>
          <a:ext cx="2383565" cy="3793140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13959</xdr:colOff>
      <xdr:row>15</xdr:row>
      <xdr:rowOff>4267</xdr:rowOff>
    </xdr:from>
    <xdr:to>
      <xdr:col>15</xdr:col>
      <xdr:colOff>794961</xdr:colOff>
      <xdr:row>24</xdr:row>
      <xdr:rowOff>358703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54264" y="4919458"/>
          <a:ext cx="2409705" cy="3757260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19904</xdr:colOff>
      <xdr:row>8</xdr:row>
      <xdr:rowOff>23398</xdr:rowOff>
    </xdr:from>
    <xdr:to>
      <xdr:col>5</xdr:col>
      <xdr:colOff>796708</xdr:colOff>
      <xdr:row>11</xdr:row>
      <xdr:rowOff>340288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80489" y="2462068"/>
          <a:ext cx="776804" cy="1451784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18229</xdr:colOff>
      <xdr:row>6</xdr:row>
      <xdr:rowOff>20686</xdr:rowOff>
    </xdr:from>
    <xdr:to>
      <xdr:col>15</xdr:col>
      <xdr:colOff>789953</xdr:colOff>
      <xdr:row>6</xdr:row>
      <xdr:rowOff>364594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75550" y="1709968"/>
          <a:ext cx="7686843" cy="343908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23491</xdr:colOff>
      <xdr:row>15</xdr:row>
      <xdr:rowOff>18230</xdr:rowOff>
    </xdr:from>
    <xdr:to>
      <xdr:col>7</xdr:col>
      <xdr:colOff>814261</xdr:colOff>
      <xdr:row>24</xdr:row>
      <xdr:rowOff>358520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80812" y="4958469"/>
          <a:ext cx="2419286" cy="3785697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39014</xdr:colOff>
      <xdr:row>8</xdr:row>
      <xdr:rowOff>17902</xdr:rowOff>
    </xdr:from>
    <xdr:to>
      <xdr:col>14</xdr:col>
      <xdr:colOff>796032</xdr:colOff>
      <xdr:row>8</xdr:row>
      <xdr:rowOff>352444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97196" y="2472830"/>
          <a:ext cx="757018" cy="33454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14444</xdr:colOff>
      <xdr:row>12</xdr:row>
      <xdr:rowOff>12544</xdr:rowOff>
    </xdr:from>
    <xdr:to>
      <xdr:col>5</xdr:col>
      <xdr:colOff>796031</xdr:colOff>
      <xdr:row>12</xdr:row>
      <xdr:rowOff>352442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71765" y="3998764"/>
          <a:ext cx="781587" cy="339898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15349</xdr:colOff>
      <xdr:row>12</xdr:row>
      <xdr:rowOff>31678</xdr:rowOff>
    </xdr:from>
    <xdr:to>
      <xdr:col>9</xdr:col>
      <xdr:colOff>796031</xdr:colOff>
      <xdr:row>12</xdr:row>
      <xdr:rowOff>358520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740277" y="4017898"/>
          <a:ext cx="780682" cy="32684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18974</xdr:colOff>
      <xdr:row>10</xdr:row>
      <xdr:rowOff>18231</xdr:rowOff>
    </xdr:from>
    <xdr:to>
      <xdr:col>13</xdr:col>
      <xdr:colOff>789953</xdr:colOff>
      <xdr:row>10</xdr:row>
      <xdr:rowOff>358518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362897" y="3238805"/>
          <a:ext cx="770979" cy="340287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20266</xdr:colOff>
      <xdr:row>8</xdr:row>
      <xdr:rowOff>26761</xdr:rowOff>
    </xdr:from>
    <xdr:to>
      <xdr:col>8</xdr:col>
      <xdr:colOff>164067</xdr:colOff>
      <xdr:row>11</xdr:row>
      <xdr:rowOff>340290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702128" y="2465431"/>
          <a:ext cx="981460" cy="1448423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15770</xdr:colOff>
      <xdr:row>10</xdr:row>
      <xdr:rowOff>10785</xdr:rowOff>
    </xdr:from>
    <xdr:to>
      <xdr:col>15</xdr:col>
      <xdr:colOff>789953</xdr:colOff>
      <xdr:row>10</xdr:row>
      <xdr:rowOff>358518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988210" y="3231359"/>
          <a:ext cx="774183" cy="347733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27021</xdr:colOff>
      <xdr:row>8</xdr:row>
      <xdr:rowOff>19389</xdr:rowOff>
    </xdr:from>
    <xdr:to>
      <xdr:col>9</xdr:col>
      <xdr:colOff>796029</xdr:colOff>
      <xdr:row>11</xdr:row>
      <xdr:rowOff>334211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749202" y="2458059"/>
          <a:ext cx="769008" cy="1449716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33777</xdr:colOff>
      <xdr:row>8</xdr:row>
      <xdr:rowOff>15254</xdr:rowOff>
    </xdr:from>
    <xdr:to>
      <xdr:col>12</xdr:col>
      <xdr:colOff>139762</xdr:colOff>
      <xdr:row>11</xdr:row>
      <xdr:rowOff>340289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377234" y="2453924"/>
          <a:ext cx="916624" cy="1459929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9695</xdr:colOff>
      <xdr:row>7</xdr:row>
      <xdr:rowOff>22236</xdr:rowOff>
    </xdr:from>
    <xdr:to>
      <xdr:col>9</xdr:col>
      <xdr:colOff>783877</xdr:colOff>
      <xdr:row>7</xdr:row>
      <xdr:rowOff>358518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734623" y="2094341"/>
          <a:ext cx="774182" cy="33628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14960</xdr:colOff>
      <xdr:row>7</xdr:row>
      <xdr:rowOff>25598</xdr:rowOff>
    </xdr:from>
    <xdr:to>
      <xdr:col>6</xdr:col>
      <xdr:colOff>777800</xdr:colOff>
      <xdr:row>7</xdr:row>
      <xdr:rowOff>358517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072281" y="2097703"/>
          <a:ext cx="1577098" cy="332919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9694</xdr:colOff>
      <xdr:row>31</xdr:row>
      <xdr:rowOff>19389</xdr:rowOff>
    </xdr:from>
    <xdr:to>
      <xdr:col>13</xdr:col>
      <xdr:colOff>801943</xdr:colOff>
      <xdr:row>31</xdr:row>
      <xdr:rowOff>271450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349999" y="10382977"/>
          <a:ext cx="792249" cy="252061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38100</xdr:colOff>
      <xdr:row>27</xdr:row>
      <xdr:rowOff>25401</xdr:rowOff>
    </xdr:from>
    <xdr:to>
      <xdr:col>15</xdr:col>
      <xdr:colOff>800100</xdr:colOff>
      <xdr:row>28</xdr:row>
      <xdr:rowOff>279401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901700" y="9448801"/>
          <a:ext cx="7874000" cy="558800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26222</xdr:colOff>
      <xdr:row>7</xdr:row>
      <xdr:rowOff>21701</xdr:rowOff>
    </xdr:from>
    <xdr:to>
      <xdr:col>15</xdr:col>
      <xdr:colOff>772159</xdr:colOff>
      <xdr:row>7</xdr:row>
      <xdr:rowOff>357983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406702" y="2104501"/>
          <a:ext cx="2371537" cy="33628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274320</xdr:colOff>
      <xdr:row>16</xdr:row>
      <xdr:rowOff>111760</xdr:rowOff>
    </xdr:from>
    <xdr:to>
      <xdr:col>15</xdr:col>
      <xdr:colOff>629920</xdr:colOff>
      <xdr:row>18</xdr:row>
      <xdr:rowOff>121920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033520" y="5476240"/>
          <a:ext cx="4602480" cy="782320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>
              <a:ln>
                <a:noFill/>
              </a:ln>
              <a:solidFill>
                <a:schemeClr val="tx1"/>
              </a:solidFill>
            </a:rPr>
            <a:t>赤枠内が入力できる箇所です</a:t>
          </a:r>
          <a:endParaRPr kumimoji="1" lang="en-US" altLang="ja-JP" sz="2400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121920</xdr:colOff>
      <xdr:row>0</xdr:row>
      <xdr:rowOff>60960</xdr:rowOff>
    </xdr:from>
    <xdr:to>
      <xdr:col>5</xdr:col>
      <xdr:colOff>234800</xdr:colOff>
      <xdr:row>1</xdr:row>
      <xdr:rowOff>272841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60960"/>
          <a:ext cx="1194920" cy="524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786848</xdr:colOff>
      <xdr:row>1</xdr:row>
      <xdr:rowOff>99391</xdr:rowOff>
    </xdr:from>
    <xdr:to>
      <xdr:col>15</xdr:col>
      <xdr:colOff>728870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01923" y="413716"/>
          <a:ext cx="1561272" cy="881684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１台につき</a:t>
          </a:r>
          <a:endParaRPr kumimoji="1" lang="en-US" altLang="ja-JP" sz="1400"/>
        </a:p>
        <a:p>
          <a:pPr algn="l"/>
          <a:r>
            <a:rPr kumimoji="1" lang="ja-JP" altLang="en-US" sz="1400"/>
            <a:t>　１枚提出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786848</xdr:colOff>
      <xdr:row>1</xdr:row>
      <xdr:rowOff>99391</xdr:rowOff>
    </xdr:from>
    <xdr:to>
      <xdr:col>15</xdr:col>
      <xdr:colOff>728870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CBB3B38-E919-41A0-940C-DFD51928AA2D}"/>
            </a:ext>
          </a:extLst>
        </xdr:cNvPr>
        <xdr:cNvSpPr/>
      </xdr:nvSpPr>
      <xdr:spPr>
        <a:xfrm>
          <a:off x="7273373" y="413716"/>
          <a:ext cx="1713672" cy="881684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１台につき</a:t>
          </a:r>
          <a:endParaRPr kumimoji="1" lang="en-US" altLang="ja-JP" sz="1400"/>
        </a:p>
        <a:p>
          <a:pPr algn="l"/>
          <a:r>
            <a:rPr kumimoji="1" lang="ja-JP" altLang="en-US" sz="1400"/>
            <a:t>　１枚提出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786848</xdr:colOff>
      <xdr:row>1</xdr:row>
      <xdr:rowOff>99391</xdr:rowOff>
    </xdr:from>
    <xdr:to>
      <xdr:col>15</xdr:col>
      <xdr:colOff>728870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A61B9FE-A031-4360-94EC-5457FADF8B32}"/>
            </a:ext>
          </a:extLst>
        </xdr:cNvPr>
        <xdr:cNvSpPr/>
      </xdr:nvSpPr>
      <xdr:spPr>
        <a:xfrm>
          <a:off x="7273373" y="413716"/>
          <a:ext cx="1713672" cy="881684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１台につき</a:t>
          </a:r>
          <a:endParaRPr kumimoji="1" lang="en-US" altLang="ja-JP" sz="1400"/>
        </a:p>
        <a:p>
          <a:pPr algn="l"/>
          <a:r>
            <a:rPr kumimoji="1" lang="ja-JP" altLang="en-US" sz="1400"/>
            <a:t>　１枚提出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786848</xdr:colOff>
      <xdr:row>1</xdr:row>
      <xdr:rowOff>99391</xdr:rowOff>
    </xdr:from>
    <xdr:to>
      <xdr:col>15</xdr:col>
      <xdr:colOff>728870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EF580FF-B2F6-41A3-BF8D-C6EF3770863B}"/>
            </a:ext>
          </a:extLst>
        </xdr:cNvPr>
        <xdr:cNvSpPr/>
      </xdr:nvSpPr>
      <xdr:spPr>
        <a:xfrm>
          <a:off x="7273373" y="413716"/>
          <a:ext cx="1713672" cy="881684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１台につき</a:t>
          </a:r>
          <a:endParaRPr kumimoji="1" lang="en-US" altLang="ja-JP" sz="1400"/>
        </a:p>
        <a:p>
          <a:pPr algn="l"/>
          <a:r>
            <a:rPr kumimoji="1" lang="ja-JP" altLang="en-US" sz="1400"/>
            <a:t>　１枚提出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786848</xdr:colOff>
      <xdr:row>1</xdr:row>
      <xdr:rowOff>99391</xdr:rowOff>
    </xdr:from>
    <xdr:to>
      <xdr:col>15</xdr:col>
      <xdr:colOff>728870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3FDABF8-6324-4F19-A832-FC1A3C3F67BD}"/>
            </a:ext>
          </a:extLst>
        </xdr:cNvPr>
        <xdr:cNvSpPr/>
      </xdr:nvSpPr>
      <xdr:spPr>
        <a:xfrm>
          <a:off x="7273373" y="413716"/>
          <a:ext cx="1713672" cy="881684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１台につき</a:t>
          </a:r>
          <a:endParaRPr kumimoji="1" lang="en-US" altLang="ja-JP" sz="1400"/>
        </a:p>
        <a:p>
          <a:pPr algn="l"/>
          <a:r>
            <a:rPr kumimoji="1" lang="ja-JP" altLang="en-US" sz="1400"/>
            <a:t>　１枚提出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1004"/>
  <sheetViews>
    <sheetView view="pageBreakPreview" zoomScale="125" zoomScaleNormal="125" zoomScaleSheetLayoutView="125" workbookViewId="0">
      <selection activeCell="R14" sqref="R14"/>
    </sheetView>
  </sheetViews>
  <sheetFormatPr defaultColWidth="12.625" defaultRowHeight="15" customHeight="1"/>
  <cols>
    <col min="1" max="1" width="2.375" style="167" customWidth="1"/>
    <col min="2" max="2" width="4.375" style="167" customWidth="1"/>
    <col min="3" max="4" width="2.375" style="167" customWidth="1"/>
    <col min="5" max="5" width="2.625" style="167" customWidth="1"/>
    <col min="6" max="7" width="10.625" style="167" customWidth="1"/>
    <col min="8" max="8" width="11" style="167" customWidth="1"/>
    <col min="9" max="9" width="2.625" style="167" customWidth="1"/>
    <col min="10" max="12" width="10.625" style="167" customWidth="1"/>
    <col min="13" max="13" width="2.375" style="167" customWidth="1"/>
    <col min="14" max="16" width="10.625" style="167" customWidth="1"/>
    <col min="17" max="17" width="9.625" style="167" customWidth="1"/>
    <col min="18" max="18" width="11" style="167" customWidth="1"/>
    <col min="19" max="19" width="5.125" style="98" bestFit="1" customWidth="1"/>
    <col min="20" max="24" width="11" style="167" customWidth="1"/>
    <col min="25" max="16384" width="12.625" style="167"/>
  </cols>
  <sheetData>
    <row r="1" spans="1:20" ht="24.75" customHeight="1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74">
        <v>1</v>
      </c>
      <c r="P1" s="97" t="s">
        <v>1</v>
      </c>
    </row>
    <row r="2" spans="1:20" ht="25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20" ht="21.75" customHeight="1">
      <c r="A3" s="99"/>
      <c r="B3" s="100"/>
      <c r="C3" s="180"/>
      <c r="D3" s="180"/>
      <c r="E3" s="180"/>
      <c r="F3" s="181"/>
      <c r="G3" s="181"/>
      <c r="M3" s="96"/>
      <c r="N3" s="96"/>
      <c r="O3" s="96"/>
      <c r="P3" s="96"/>
      <c r="R3" s="77"/>
      <c r="S3" s="101"/>
      <c r="T3" s="77"/>
    </row>
    <row r="4" spans="1:20" ht="15" customHeight="1" thickBot="1">
      <c r="A4" s="96"/>
      <c r="B4" s="96"/>
      <c r="C4" s="96"/>
      <c r="D4" s="96"/>
      <c r="E4" s="96"/>
      <c r="F4" s="102"/>
      <c r="G4" s="96"/>
      <c r="M4" s="96"/>
      <c r="N4" s="96"/>
      <c r="O4" s="96"/>
      <c r="P4" s="96"/>
      <c r="R4" s="75" t="s">
        <v>3</v>
      </c>
      <c r="S4" s="76" t="s">
        <v>4</v>
      </c>
      <c r="T4" s="77"/>
    </row>
    <row r="5" spans="1:20" ht="30" customHeight="1" thickBot="1">
      <c r="A5" s="182" t="s">
        <v>5</v>
      </c>
      <c r="B5" s="183"/>
      <c r="C5" s="183"/>
      <c r="D5" s="183"/>
      <c r="E5" s="183"/>
      <c r="F5" s="183"/>
      <c r="G5" s="183"/>
      <c r="H5" s="184">
        <f>MIN(O13,P27)</f>
        <v>8320</v>
      </c>
      <c r="I5" s="184"/>
      <c r="J5" s="185"/>
      <c r="K5" s="103" t="s">
        <v>6</v>
      </c>
      <c r="L5" s="103"/>
      <c r="M5" s="103"/>
      <c r="N5" s="104"/>
      <c r="O5" s="104"/>
      <c r="P5" s="105"/>
      <c r="R5" s="78"/>
      <c r="S5" s="78"/>
      <c r="T5" s="77"/>
    </row>
    <row r="6" spans="1:20" ht="18" customHeight="1">
      <c r="A6" s="96"/>
      <c r="B6" s="96"/>
      <c r="C6" s="96"/>
      <c r="D6" s="9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R6" s="78" t="s">
        <v>7</v>
      </c>
      <c r="S6" s="78">
        <v>1</v>
      </c>
      <c r="T6" s="77"/>
    </row>
    <row r="7" spans="1:20" ht="30" customHeight="1">
      <c r="A7" s="173" t="s">
        <v>8</v>
      </c>
      <c r="B7" s="174"/>
      <c r="C7" s="174"/>
      <c r="D7" s="174"/>
      <c r="E7" s="174"/>
      <c r="F7" s="175" t="s">
        <v>68</v>
      </c>
      <c r="G7" s="174"/>
      <c r="H7" s="174"/>
      <c r="I7" s="174"/>
      <c r="J7" s="176"/>
      <c r="K7" s="170" t="s">
        <v>9</v>
      </c>
      <c r="L7" s="177" t="s">
        <v>67</v>
      </c>
      <c r="M7" s="177"/>
      <c r="N7" s="177"/>
      <c r="O7" s="177"/>
      <c r="P7" s="178"/>
      <c r="Q7" s="107"/>
      <c r="R7" s="78" t="s">
        <v>10</v>
      </c>
      <c r="S7" s="78">
        <v>2</v>
      </c>
      <c r="T7" s="77"/>
    </row>
    <row r="8" spans="1:20" ht="30" customHeight="1" thickBot="1">
      <c r="A8" s="173" t="s">
        <v>11</v>
      </c>
      <c r="B8" s="174"/>
      <c r="C8" s="174"/>
      <c r="D8" s="174"/>
      <c r="E8" s="174"/>
      <c r="F8" s="196" t="s">
        <v>56</v>
      </c>
      <c r="G8" s="197"/>
      <c r="H8" s="196" t="s">
        <v>12</v>
      </c>
      <c r="I8" s="176"/>
      <c r="J8" s="108">
        <v>7</v>
      </c>
      <c r="K8" s="109" t="s">
        <v>13</v>
      </c>
      <c r="L8" s="173" t="s">
        <v>14</v>
      </c>
      <c r="M8" s="174"/>
      <c r="N8" s="173" t="s">
        <v>57</v>
      </c>
      <c r="O8" s="174"/>
      <c r="P8" s="174"/>
      <c r="R8" s="79" t="s">
        <v>15</v>
      </c>
      <c r="S8" s="78">
        <v>3</v>
      </c>
      <c r="T8" s="77"/>
    </row>
    <row r="9" spans="1:20" ht="30" customHeight="1" thickBot="1">
      <c r="A9" s="186" t="s">
        <v>16</v>
      </c>
      <c r="B9" s="187"/>
      <c r="C9" s="187"/>
      <c r="D9" s="187"/>
      <c r="E9" s="187"/>
      <c r="F9" s="110" t="s">
        <v>58</v>
      </c>
      <c r="G9" s="111" t="s">
        <v>9</v>
      </c>
      <c r="H9" s="190" t="s">
        <v>59</v>
      </c>
      <c r="I9" s="191"/>
      <c r="J9" s="112"/>
      <c r="K9" s="111" t="s">
        <v>9</v>
      </c>
      <c r="L9" s="192"/>
      <c r="M9" s="193"/>
      <c r="N9" s="113" t="s">
        <v>17</v>
      </c>
      <c r="O9" s="114">
        <v>180</v>
      </c>
      <c r="P9" s="115" t="s">
        <v>18</v>
      </c>
      <c r="R9" s="79" t="s">
        <v>19</v>
      </c>
      <c r="S9" s="78">
        <v>4</v>
      </c>
      <c r="T9" s="77"/>
    </row>
    <row r="10" spans="1:20" ht="30" customHeight="1" thickBot="1">
      <c r="A10" s="188"/>
      <c r="B10" s="189"/>
      <c r="C10" s="189"/>
      <c r="D10" s="189"/>
      <c r="E10" s="189"/>
      <c r="F10" s="116"/>
      <c r="G10" s="111" t="s">
        <v>9</v>
      </c>
      <c r="H10" s="194"/>
      <c r="I10" s="195"/>
      <c r="J10" s="112"/>
      <c r="K10" s="111" t="s">
        <v>9</v>
      </c>
      <c r="L10" s="192"/>
      <c r="M10" s="193"/>
      <c r="N10" s="117" t="s">
        <v>20</v>
      </c>
      <c r="O10" s="118">
        <f>O9*32</f>
        <v>5760</v>
      </c>
      <c r="P10" s="119" t="s">
        <v>47</v>
      </c>
      <c r="R10" s="79" t="s">
        <v>21</v>
      </c>
      <c r="S10" s="78">
        <v>5</v>
      </c>
      <c r="T10" s="77"/>
    </row>
    <row r="11" spans="1:20" ht="30" customHeight="1" thickBot="1">
      <c r="A11" s="198" t="s">
        <v>22</v>
      </c>
      <c r="B11" s="187"/>
      <c r="C11" s="187"/>
      <c r="D11" s="187"/>
      <c r="E11" s="187"/>
      <c r="F11" s="116" t="s">
        <v>60</v>
      </c>
      <c r="G11" s="111" t="s">
        <v>9</v>
      </c>
      <c r="H11" s="194" t="s">
        <v>61</v>
      </c>
      <c r="I11" s="195"/>
      <c r="J11" s="112"/>
      <c r="K11" s="111" t="s">
        <v>23</v>
      </c>
      <c r="L11" s="192"/>
      <c r="M11" s="199"/>
      <c r="N11" s="120"/>
      <c r="O11" s="166" t="s">
        <v>9</v>
      </c>
      <c r="P11" s="121"/>
      <c r="R11" s="79" t="s">
        <v>24</v>
      </c>
      <c r="S11" s="78">
        <v>6</v>
      </c>
      <c r="T11" s="77"/>
    </row>
    <row r="12" spans="1:20" ht="30" customHeight="1" thickBot="1">
      <c r="A12" s="188"/>
      <c r="B12" s="189"/>
      <c r="C12" s="189"/>
      <c r="D12" s="189"/>
      <c r="E12" s="189"/>
      <c r="F12" s="116"/>
      <c r="G12" s="111" t="s">
        <v>9</v>
      </c>
      <c r="H12" s="194"/>
      <c r="I12" s="195"/>
      <c r="J12" s="112"/>
      <c r="K12" s="111" t="s">
        <v>9</v>
      </c>
      <c r="L12" s="192"/>
      <c r="M12" s="193"/>
      <c r="N12" s="122" t="s">
        <v>25</v>
      </c>
      <c r="O12" s="123">
        <v>2560</v>
      </c>
      <c r="P12" s="124" t="s">
        <v>48</v>
      </c>
      <c r="R12" s="80" t="s">
        <v>26</v>
      </c>
      <c r="S12" s="78">
        <v>7</v>
      </c>
      <c r="T12" s="77"/>
    </row>
    <row r="13" spans="1:20" ht="30" customHeight="1" thickBot="1">
      <c r="A13" s="200" t="s">
        <v>46</v>
      </c>
      <c r="B13" s="201"/>
      <c r="C13" s="201"/>
      <c r="D13" s="201"/>
      <c r="E13" s="201"/>
      <c r="F13" s="125">
        <v>0</v>
      </c>
      <c r="G13" s="87" t="s">
        <v>50</v>
      </c>
      <c r="H13" s="202" t="s">
        <v>52</v>
      </c>
      <c r="I13" s="203"/>
      <c r="J13" s="125">
        <v>0</v>
      </c>
      <c r="K13" s="87" t="s">
        <v>51</v>
      </c>
      <c r="L13" s="126"/>
      <c r="M13" s="127"/>
      <c r="N13" s="128" t="s">
        <v>27</v>
      </c>
      <c r="O13" s="129">
        <f>O10+O12+F13+J13</f>
        <v>8320</v>
      </c>
      <c r="P13" s="130" t="s">
        <v>49</v>
      </c>
      <c r="Q13" s="131"/>
      <c r="R13" s="81"/>
      <c r="S13" s="78">
        <v>8</v>
      </c>
      <c r="T13" s="77"/>
    </row>
    <row r="14" spans="1:20" ht="15" customHeight="1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R14" s="81"/>
      <c r="S14" s="78">
        <v>9</v>
      </c>
      <c r="T14" s="77"/>
    </row>
    <row r="15" spans="1:20" ht="30" customHeight="1">
      <c r="A15" s="208" t="s">
        <v>28</v>
      </c>
      <c r="B15" s="187"/>
      <c r="C15" s="187"/>
      <c r="D15" s="209"/>
      <c r="E15" s="82" t="s">
        <v>29</v>
      </c>
      <c r="F15" s="88" t="s">
        <v>55</v>
      </c>
      <c r="G15" s="90" t="s">
        <v>31</v>
      </c>
      <c r="H15" s="85" t="s">
        <v>45</v>
      </c>
      <c r="I15" s="91" t="s">
        <v>29</v>
      </c>
      <c r="J15" s="92" t="s">
        <v>30</v>
      </c>
      <c r="K15" s="90" t="s">
        <v>31</v>
      </c>
      <c r="L15" s="85" t="s">
        <v>45</v>
      </c>
      <c r="M15" s="91" t="s">
        <v>29</v>
      </c>
      <c r="N15" s="93" t="s">
        <v>30</v>
      </c>
      <c r="O15" s="94" t="s">
        <v>31</v>
      </c>
      <c r="P15" s="86" t="s">
        <v>45</v>
      </c>
      <c r="R15" s="77"/>
      <c r="S15" s="78">
        <v>10</v>
      </c>
      <c r="T15" s="77"/>
    </row>
    <row r="16" spans="1:20" ht="30" customHeight="1">
      <c r="A16" s="210"/>
      <c r="B16" s="205"/>
      <c r="C16" s="205"/>
      <c r="D16" s="211"/>
      <c r="E16" s="83" t="s">
        <v>32</v>
      </c>
      <c r="F16" s="132" t="s">
        <v>15</v>
      </c>
      <c r="G16" s="133" t="s">
        <v>57</v>
      </c>
      <c r="H16" s="134">
        <v>1340</v>
      </c>
      <c r="I16" s="83">
        <v>11</v>
      </c>
      <c r="J16" s="132"/>
      <c r="K16" s="135"/>
      <c r="L16" s="134"/>
      <c r="M16" s="83">
        <v>21</v>
      </c>
      <c r="N16" s="132"/>
      <c r="O16" s="135"/>
      <c r="P16" s="136"/>
      <c r="R16" s="77"/>
      <c r="S16" s="78">
        <v>11</v>
      </c>
      <c r="T16" s="77"/>
    </row>
    <row r="17" spans="1:20" ht="30" customHeight="1">
      <c r="A17" s="210"/>
      <c r="B17" s="205"/>
      <c r="C17" s="205"/>
      <c r="D17" s="211"/>
      <c r="E17" s="83">
        <v>2</v>
      </c>
      <c r="F17" s="132" t="s">
        <v>10</v>
      </c>
      <c r="G17" s="133" t="s">
        <v>62</v>
      </c>
      <c r="H17" s="134">
        <v>1490</v>
      </c>
      <c r="I17" s="83">
        <v>12</v>
      </c>
      <c r="J17" s="132"/>
      <c r="K17" s="133"/>
      <c r="L17" s="134"/>
      <c r="M17" s="83">
        <v>22</v>
      </c>
      <c r="N17" s="132"/>
      <c r="O17" s="133"/>
      <c r="P17" s="136"/>
      <c r="R17" s="77"/>
      <c r="S17" s="78">
        <v>12</v>
      </c>
      <c r="T17" s="77"/>
    </row>
    <row r="18" spans="1:20" ht="30" customHeight="1">
      <c r="A18" s="210"/>
      <c r="B18" s="205"/>
      <c r="C18" s="205"/>
      <c r="D18" s="211"/>
      <c r="E18" s="83">
        <v>3</v>
      </c>
      <c r="F18" s="132" t="s">
        <v>10</v>
      </c>
      <c r="G18" s="133" t="s">
        <v>63</v>
      </c>
      <c r="H18" s="134">
        <v>1490</v>
      </c>
      <c r="I18" s="83">
        <v>13</v>
      </c>
      <c r="J18" s="132"/>
      <c r="K18" s="133"/>
      <c r="L18" s="134"/>
      <c r="M18" s="83">
        <v>23</v>
      </c>
      <c r="N18" s="132"/>
      <c r="O18" s="133"/>
      <c r="P18" s="136"/>
    </row>
    <row r="19" spans="1:20" ht="30" customHeight="1">
      <c r="A19" s="210"/>
      <c r="B19" s="212"/>
      <c r="C19" s="212"/>
      <c r="D19" s="211"/>
      <c r="E19" s="83">
        <v>4</v>
      </c>
      <c r="F19" s="132" t="s">
        <v>10</v>
      </c>
      <c r="G19" s="133" t="s">
        <v>64</v>
      </c>
      <c r="H19" s="134">
        <v>1490</v>
      </c>
      <c r="I19" s="83">
        <v>14</v>
      </c>
      <c r="J19" s="132"/>
      <c r="K19" s="133"/>
      <c r="L19" s="134"/>
      <c r="M19" s="83">
        <v>24</v>
      </c>
      <c r="N19" s="132"/>
      <c r="O19" s="133"/>
      <c r="P19" s="136"/>
    </row>
    <row r="20" spans="1:20" ht="30" customHeight="1">
      <c r="A20" s="213" t="s">
        <v>33</v>
      </c>
      <c r="B20" s="214"/>
      <c r="C20" s="214"/>
      <c r="D20" s="215"/>
      <c r="E20" s="83">
        <v>5</v>
      </c>
      <c r="F20" s="132" t="s">
        <v>10</v>
      </c>
      <c r="G20" s="133" t="s">
        <v>65</v>
      </c>
      <c r="H20" s="134">
        <v>1490</v>
      </c>
      <c r="I20" s="83">
        <v>15</v>
      </c>
      <c r="J20" s="132"/>
      <c r="K20" s="133"/>
      <c r="L20" s="134"/>
      <c r="M20" s="83">
        <v>25</v>
      </c>
      <c r="N20" s="132"/>
      <c r="O20" s="133"/>
      <c r="P20" s="136"/>
    </row>
    <row r="21" spans="1:20" ht="30" customHeight="1">
      <c r="A21" s="216"/>
      <c r="B21" s="214"/>
      <c r="C21" s="214"/>
      <c r="D21" s="215"/>
      <c r="E21" s="83">
        <v>6</v>
      </c>
      <c r="F21" s="132" t="s">
        <v>10</v>
      </c>
      <c r="G21" s="135" t="s">
        <v>66</v>
      </c>
      <c r="H21" s="134">
        <v>1170</v>
      </c>
      <c r="I21" s="83">
        <v>16</v>
      </c>
      <c r="J21" s="132"/>
      <c r="K21" s="133"/>
      <c r="L21" s="134"/>
      <c r="M21" s="83">
        <v>26</v>
      </c>
      <c r="N21" s="132"/>
      <c r="O21" s="133"/>
      <c r="P21" s="136"/>
    </row>
    <row r="22" spans="1:20" ht="30" customHeight="1">
      <c r="A22" s="216"/>
      <c r="B22" s="214"/>
      <c r="C22" s="214"/>
      <c r="D22" s="215"/>
      <c r="E22" s="83">
        <v>7</v>
      </c>
      <c r="F22" s="132"/>
      <c r="G22" s="135"/>
      <c r="H22" s="134"/>
      <c r="I22" s="83">
        <v>17</v>
      </c>
      <c r="J22" s="132"/>
      <c r="K22" s="133"/>
      <c r="L22" s="134"/>
      <c r="M22" s="83">
        <v>27</v>
      </c>
      <c r="N22" s="132"/>
      <c r="O22" s="133"/>
      <c r="P22" s="136"/>
    </row>
    <row r="23" spans="1:20" ht="30" customHeight="1">
      <c r="A23" s="216"/>
      <c r="B23" s="214"/>
      <c r="C23" s="214"/>
      <c r="D23" s="215"/>
      <c r="E23" s="83">
        <v>8</v>
      </c>
      <c r="F23" s="135"/>
      <c r="G23" s="132"/>
      <c r="H23" s="134"/>
      <c r="I23" s="83">
        <v>18</v>
      </c>
      <c r="J23" s="132"/>
      <c r="K23" s="133"/>
      <c r="L23" s="134"/>
      <c r="M23" s="83">
        <v>28</v>
      </c>
      <c r="N23" s="132"/>
      <c r="O23" s="133"/>
      <c r="P23" s="136"/>
    </row>
    <row r="24" spans="1:20" ht="30" customHeight="1">
      <c r="A24" s="216"/>
      <c r="B24" s="214"/>
      <c r="C24" s="214"/>
      <c r="D24" s="215"/>
      <c r="E24" s="83">
        <v>9</v>
      </c>
      <c r="F24" s="135"/>
      <c r="G24" s="132"/>
      <c r="H24" s="134"/>
      <c r="I24" s="83">
        <v>19</v>
      </c>
      <c r="J24" s="132"/>
      <c r="K24" s="133"/>
      <c r="L24" s="134"/>
      <c r="M24" s="83">
        <v>29</v>
      </c>
      <c r="N24" s="132"/>
      <c r="O24" s="133"/>
      <c r="P24" s="136"/>
    </row>
    <row r="25" spans="1:20" ht="30" customHeight="1" thickBot="1">
      <c r="A25" s="216"/>
      <c r="B25" s="214"/>
      <c r="C25" s="214"/>
      <c r="D25" s="215"/>
      <c r="E25" s="83">
        <v>10</v>
      </c>
      <c r="F25" s="132"/>
      <c r="G25" s="133"/>
      <c r="H25" s="134"/>
      <c r="I25" s="83">
        <v>20</v>
      </c>
      <c r="J25" s="132"/>
      <c r="K25" s="133"/>
      <c r="L25" s="134"/>
      <c r="M25" s="83">
        <v>30</v>
      </c>
      <c r="N25" s="132"/>
      <c r="O25" s="133"/>
      <c r="P25" s="137"/>
    </row>
    <row r="26" spans="1:20" ht="30" customHeight="1" thickBot="1">
      <c r="A26" s="216"/>
      <c r="B26" s="214"/>
      <c r="C26" s="214"/>
      <c r="D26" s="215"/>
      <c r="E26" s="84"/>
      <c r="F26" s="138"/>
      <c r="G26" s="139" t="s">
        <v>34</v>
      </c>
      <c r="H26" s="140">
        <f>SUM(H16:H25)</f>
        <v>8470</v>
      </c>
      <c r="I26" s="169"/>
      <c r="J26" s="138"/>
      <c r="K26" s="139" t="s">
        <v>34</v>
      </c>
      <c r="L26" s="141">
        <f>SUM(L16:L25)</f>
        <v>0</v>
      </c>
      <c r="M26" s="217"/>
      <c r="N26" s="217"/>
      <c r="O26" s="142" t="s">
        <v>34</v>
      </c>
      <c r="P26" s="143">
        <f>SUM(P16:P25)</f>
        <v>0</v>
      </c>
    </row>
    <row r="27" spans="1:20" ht="24" customHeight="1" thickBot="1">
      <c r="A27" s="144"/>
      <c r="B27" s="145"/>
      <c r="C27" s="145"/>
      <c r="D27" s="146"/>
      <c r="E27" s="147"/>
      <c r="F27" s="148"/>
      <c r="G27" s="148"/>
      <c r="H27" s="148"/>
      <c r="I27" s="148"/>
      <c r="J27" s="148"/>
      <c r="K27" s="148"/>
      <c r="L27" s="218" t="s">
        <v>35</v>
      </c>
      <c r="M27" s="218"/>
      <c r="N27" s="218"/>
      <c r="O27" s="219"/>
      <c r="P27" s="149">
        <f>(H26+L26+P26)*2</f>
        <v>16940</v>
      </c>
    </row>
    <row r="28" spans="1:20" ht="24" customHeight="1">
      <c r="A28" s="220" t="s">
        <v>36</v>
      </c>
      <c r="B28" s="221"/>
      <c r="C28" s="221"/>
      <c r="D28" s="222"/>
      <c r="E28" s="226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8"/>
    </row>
    <row r="29" spans="1:20" ht="24" customHeight="1">
      <c r="A29" s="223"/>
      <c r="B29" s="224"/>
      <c r="C29" s="224"/>
      <c r="D29" s="225"/>
      <c r="E29" s="229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1"/>
    </row>
    <row r="30" spans="1:20" ht="15" customHeight="1">
      <c r="A30" s="150"/>
      <c r="B30" s="168"/>
      <c r="C30" s="168"/>
      <c r="D30" s="168"/>
      <c r="E30" s="151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</row>
    <row r="31" spans="1:20" ht="14.25" thickBot="1">
      <c r="A31" s="150"/>
      <c r="B31" s="168"/>
      <c r="C31" s="168"/>
      <c r="D31" s="168"/>
      <c r="E31" s="151"/>
      <c r="F31" s="168"/>
      <c r="G31" s="168"/>
      <c r="H31" s="168"/>
      <c r="I31" s="168"/>
      <c r="J31" s="168"/>
      <c r="K31" s="168"/>
      <c r="L31" s="168"/>
      <c r="M31" s="168"/>
      <c r="N31" s="152" t="s">
        <v>37</v>
      </c>
      <c r="O31" s="168"/>
      <c r="P31" s="168"/>
    </row>
    <row r="32" spans="1:20" ht="24" customHeight="1" thickBot="1">
      <c r="A32" s="204"/>
      <c r="B32" s="205"/>
      <c r="C32" s="205"/>
      <c r="D32" s="153"/>
      <c r="E32" s="153"/>
      <c r="F32" s="153"/>
      <c r="G32" s="154"/>
      <c r="H32" s="154"/>
      <c r="I32" s="155"/>
      <c r="J32" s="168"/>
      <c r="K32" s="156" t="s">
        <v>38</v>
      </c>
      <c r="L32" s="206">
        <v>2000</v>
      </c>
      <c r="M32" s="206"/>
      <c r="N32" s="157"/>
      <c r="O32" s="158">
        <f>L32*N32</f>
        <v>0</v>
      </c>
      <c r="P32" s="159" t="s">
        <v>39</v>
      </c>
      <c r="Q32" s="160"/>
    </row>
    <row r="33" spans="1:16" ht="18" customHeight="1">
      <c r="A33" s="161" t="s">
        <v>40</v>
      </c>
      <c r="B33" s="162"/>
      <c r="C33" s="162"/>
      <c r="D33" s="162"/>
      <c r="E33" s="163"/>
      <c r="F33" s="163"/>
      <c r="G33" s="163"/>
      <c r="H33" s="107"/>
      <c r="I33" s="163"/>
      <c r="J33" s="163"/>
      <c r="K33" s="163"/>
      <c r="L33" s="107"/>
      <c r="M33" s="163"/>
      <c r="N33" s="163"/>
      <c r="O33" s="163"/>
      <c r="P33" s="107"/>
    </row>
    <row r="34" spans="1:16" ht="18" customHeight="1">
      <c r="A34" s="96" t="s">
        <v>41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8" customHeight="1">
      <c r="A35" s="96" t="s">
        <v>42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18" customHeight="1">
      <c r="A36" s="96" t="s">
        <v>43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18" customHeight="1">
      <c r="A37" s="164" t="s">
        <v>44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19.5" customHeight="1">
      <c r="A38" s="96" t="s">
        <v>70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19.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19.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9.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19.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19.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6" ht="19.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6" ht="19.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9.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9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9.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19.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1:16" ht="19.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1:16" ht="19.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19.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ht="19.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1:16" ht="19.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1:16" ht="19.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6" ht="19.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6" ht="19.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1:16" ht="19.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1:16" ht="19.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1:16" ht="19.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19.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1:16" ht="19.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1:16" ht="19.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1:16" ht="19.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19.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1:16" ht="19.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ht="19.5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9.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9.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9.5" customHeight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9.5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9.5" customHeigh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1:16" ht="19.5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1:16" ht="19.5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ht="19.5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16" ht="19.5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1:16" ht="19.5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1:16" ht="19.5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1:16" ht="19.5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ht="19.5" customHeigh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16" ht="19.5" customHeight="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1:16" ht="19.5" customHeigh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1:16" ht="19.5" customHeight="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1:16" ht="19.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1:16" ht="19.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1:16" ht="19.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1:16" ht="19.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1:16" ht="19.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1:16" ht="19.5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1:16" ht="19.5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1:16" ht="19.5" customHeight="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1:16" ht="19.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1:16" ht="19.5" customHeigh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1:16" ht="19.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1:16" ht="19.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1:16" ht="19.5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1:16" ht="19.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1:16" ht="19.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16" ht="19.5" customHeight="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1:16" ht="19.5" customHeigh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1:16" ht="19.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1:16" ht="19.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1:16" ht="19.5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1:16" ht="19.5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1:16" ht="19.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1:16" ht="19.5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1:16" ht="19.5" customHeight="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1:16" ht="19.5" customHeight="1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1:16" ht="19.5" customHeight="1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1:16" ht="19.5" customHeight="1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1:16" ht="19.5" customHeight="1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1:16" ht="19.5" customHeight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1:16" ht="19.5" customHeight="1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1:16" ht="19.5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1:16" ht="19.5" customHeight="1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1:16" ht="19.5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1:16" ht="19.5" customHeight="1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1:16" ht="19.5" customHeight="1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1:16" ht="19.5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1:16" ht="19.5" customHeight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1:16" ht="19.5" customHeight="1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1:16" ht="19.5" customHeight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1:16" ht="19.5" customHeight="1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1:16" ht="19.5" customHeight="1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1:16" ht="19.5" customHeight="1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1:16" ht="19.5" customHeight="1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1:16" ht="19.5" customHeight="1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1:16" ht="19.5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1:16" ht="19.5" customHeight="1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1:16" ht="19.5" customHeight="1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1:16" ht="19.5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1:16" ht="19.5" customHeight="1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1:16" ht="19.5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1:16" ht="19.5" customHeight="1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1:16" ht="19.5" customHeight="1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1:16" ht="19.5" customHeight="1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1:16" ht="19.5" customHeight="1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1:16" ht="19.5" customHeight="1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1:16" ht="19.5" customHeight="1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1:16" ht="19.5" customHeight="1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1:16" ht="19.5" customHeight="1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1:16" ht="19.5" customHeight="1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1:16" ht="19.5" customHeight="1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16" ht="19.5" customHeight="1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1:16" ht="19.5" customHeight="1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1:16" ht="19.5" customHeight="1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1:16" ht="19.5" customHeight="1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1:16" ht="19.5" customHeight="1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1:16" ht="19.5" customHeight="1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1:16" ht="19.5" customHeight="1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1:16" ht="19.5" customHeight="1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1:16" ht="19.5" customHeight="1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1:16" ht="19.5" customHeight="1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1:16" ht="19.5" customHeight="1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1:16" ht="19.5" customHeight="1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1:16" ht="19.5" customHeight="1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1:16" ht="19.5" customHeight="1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1:16" ht="19.5" customHeight="1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1:16" ht="19.5" customHeight="1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1:16" ht="19.5" customHeight="1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1:16" ht="19.5" customHeight="1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1:16" ht="19.5" customHeight="1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1:16" ht="19.5" customHeight="1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1:16" ht="19.5" customHeight="1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1:16" ht="19.5" customHeight="1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1:16" ht="19.5" customHeight="1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1:16" ht="19.5" customHeight="1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1:16" ht="19.5" customHeight="1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1:16" ht="19.5" customHeight="1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1:16" ht="19.5" customHeight="1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1:16" ht="19.5" customHeight="1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1:16" ht="19.5" customHeight="1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1:16" ht="19.5" customHeight="1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1:16" ht="19.5" customHeight="1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1:16" ht="19.5" customHeight="1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1:16" ht="19.5" customHeight="1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1:16" ht="19.5" customHeight="1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1:16" ht="19.5" customHeight="1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1:16" ht="19.5" customHeight="1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1:16" ht="19.5" customHeight="1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1:16" ht="19.5" customHeight="1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1:16" ht="19.5" customHeight="1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1:16" ht="19.5" customHeight="1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1:16" ht="19.5" customHeight="1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1:16" ht="19.5" customHeight="1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1:16" ht="19.5" customHeight="1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1:16" ht="19.5" customHeight="1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1:16" ht="19.5" customHeight="1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1:16" ht="19.5" customHeight="1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1:16" ht="19.5" customHeight="1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1:16" ht="19.5" customHeight="1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1:16" ht="19.5" customHeight="1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1:16" ht="19.5" customHeight="1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1:16" ht="19.5" customHeight="1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1:16" ht="19.5" customHeight="1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1:16" ht="19.5" customHeight="1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1:16" ht="19.5" customHeight="1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1:16" ht="19.5" customHeight="1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1:16" ht="19.5" customHeight="1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1:16" ht="19.5" customHeight="1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1:16" ht="19.5" customHeight="1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1:16" ht="19.5" customHeight="1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1:16" ht="19.5" customHeight="1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1:16" ht="19.5" customHeight="1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1:16" ht="19.5" customHeight="1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1:16" ht="19.5" customHeight="1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1:16" ht="19.5" customHeight="1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1:16" ht="19.5" customHeight="1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1:16" ht="19.5" customHeight="1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1:16" ht="19.5" customHeight="1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1:16" ht="19.5" customHeight="1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1:16" ht="19.5" customHeight="1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1:16" ht="19.5" customHeight="1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1:16" ht="19.5" customHeight="1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1:16" ht="19.5" customHeight="1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1:16" ht="19.5" customHeight="1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1:16" ht="19.5" customHeight="1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1:16" ht="19.5" customHeight="1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</row>
    <row r="219" spans="1:16" ht="19.5" customHeight="1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</row>
    <row r="220" spans="1:16" ht="19.5" customHeight="1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</row>
    <row r="221" spans="1:16" ht="19.5" customHeight="1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1:16" ht="19.5" customHeight="1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1:16" ht="19.5" customHeight="1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</row>
    <row r="224" spans="1:16" ht="19.5" customHeight="1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</row>
    <row r="225" spans="1:16" ht="19.5" customHeight="1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</row>
    <row r="226" spans="1:16" ht="19.5" customHeight="1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</row>
    <row r="227" spans="1:16" ht="19.5" customHeight="1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</row>
    <row r="228" spans="1:16" ht="19.5" customHeight="1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</row>
    <row r="229" spans="1:16" ht="19.5" customHeight="1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</row>
    <row r="230" spans="1:16" ht="19.5" customHeight="1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</row>
    <row r="231" spans="1:16" ht="19.5" customHeight="1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</row>
    <row r="232" spans="1:16" ht="19.5" customHeight="1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</row>
    <row r="233" spans="1:16" ht="19.5" customHeight="1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</row>
    <row r="234" spans="1:16" ht="19.5" customHeigh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</row>
    <row r="235" spans="1:16" ht="19.5" customHeight="1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</row>
    <row r="236" spans="1:16" ht="19.5" customHeight="1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</row>
    <row r="237" spans="1:16" ht="19.5" customHeight="1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</row>
    <row r="238" spans="1:16" ht="15.75" customHeight="1"/>
    <row r="239" spans="1:16" ht="15.75" customHeight="1"/>
    <row r="240" spans="1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sheetProtection selectLockedCells="1"/>
  <mergeCells count="34">
    <mergeCell ref="A13:E13"/>
    <mergeCell ref="H13:I13"/>
    <mergeCell ref="A32:C32"/>
    <mergeCell ref="L32:M32"/>
    <mergeCell ref="A14:P14"/>
    <mergeCell ref="A15:D19"/>
    <mergeCell ref="A20:D26"/>
    <mergeCell ref="M26:N26"/>
    <mergeCell ref="L27:O27"/>
    <mergeCell ref="A28:D29"/>
    <mergeCell ref="E28:P29"/>
    <mergeCell ref="A11:E12"/>
    <mergeCell ref="H11:I11"/>
    <mergeCell ref="L11:M11"/>
    <mergeCell ref="H12:I12"/>
    <mergeCell ref="L12:M12"/>
    <mergeCell ref="L8:M8"/>
    <mergeCell ref="N8:P8"/>
    <mergeCell ref="A9:E10"/>
    <mergeCell ref="H9:I9"/>
    <mergeCell ref="L9:M9"/>
    <mergeCell ref="H10:I10"/>
    <mergeCell ref="L10:M10"/>
    <mergeCell ref="A8:E8"/>
    <mergeCell ref="F8:G8"/>
    <mergeCell ref="H8:I8"/>
    <mergeCell ref="A7:E7"/>
    <mergeCell ref="F7:J7"/>
    <mergeCell ref="L7:P7"/>
    <mergeCell ref="A2:P2"/>
    <mergeCell ref="C3:E3"/>
    <mergeCell ref="F3:G3"/>
    <mergeCell ref="A5:G5"/>
    <mergeCell ref="H5:J5"/>
  </mergeCells>
  <phoneticPr fontId="3"/>
  <conditionalFormatting sqref="N32">
    <cfRule type="cellIs" dxfId="5" priority="1" operator="equal">
      <formula>""</formula>
    </cfRule>
  </conditionalFormatting>
  <dataValidations count="4">
    <dataValidation type="list" allowBlank="1" showErrorMessage="1" sqref="F23:F24" xr:uid="{00000000-0002-0000-0000-000000000000}">
      <formula1>$P$10:$P$20</formula1>
    </dataValidation>
    <dataValidation type="list" allowBlank="1" showErrorMessage="1" sqref="G23:G24 F22" xr:uid="{00000000-0002-0000-0000-000001000000}">
      <formula1>$S$10:$S$17</formula1>
    </dataValidation>
    <dataValidation type="list" allowBlank="1" showInputMessage="1" showErrorMessage="1" sqref="N32" xr:uid="{00000000-0002-0000-0000-000002000000}">
      <formula1>$S$5:$S$17</formula1>
    </dataValidation>
    <dataValidation type="list" allowBlank="1" showErrorMessage="1" sqref="J16:J25 N16:N25 F25 F16:F21" xr:uid="{00000000-0002-0000-0000-000003000000}">
      <formula1>$R$5:$R$12</formula1>
    </dataValidation>
  </dataValidations>
  <pageMargins left="0.39370078740157483" right="0.39370078740157483" top="0.59055118110236227" bottom="0.39370078740157483" header="0" footer="0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T1004"/>
  <sheetViews>
    <sheetView showGridLines="0" tabSelected="1" view="pageBreakPreview" zoomScale="70" zoomScaleNormal="130" zoomScaleSheetLayoutView="70" workbookViewId="0">
      <selection activeCell="U6" sqref="U6"/>
    </sheetView>
  </sheetViews>
  <sheetFormatPr defaultColWidth="12.625" defaultRowHeight="15" customHeight="1"/>
  <cols>
    <col min="1" max="1" width="2.375" style="5" customWidth="1"/>
    <col min="2" max="2" width="4.375" style="5" customWidth="1"/>
    <col min="3" max="4" width="2.375" style="5" customWidth="1"/>
    <col min="5" max="5" width="2.625" style="5" customWidth="1"/>
    <col min="6" max="6" width="12.625" style="5" customWidth="1"/>
    <col min="7" max="7" width="10.375" style="5" customWidth="1"/>
    <col min="8" max="8" width="9.875" style="5" customWidth="1"/>
    <col min="9" max="9" width="2.625" style="5" customWidth="1"/>
    <col min="10" max="10" width="12.875" style="5" customWidth="1"/>
    <col min="11" max="11" width="10.375" style="5" customWidth="1"/>
    <col min="12" max="12" width="9.875" style="5" customWidth="1"/>
    <col min="13" max="13" width="2.375" style="5" customWidth="1"/>
    <col min="14" max="14" width="12.875" style="5" customWidth="1"/>
    <col min="15" max="15" width="10.375" style="5" customWidth="1"/>
    <col min="16" max="16" width="10.5" style="5" customWidth="1"/>
    <col min="17" max="17" width="9.625" style="5" customWidth="1"/>
    <col min="18" max="18" width="11" style="5" customWidth="1"/>
    <col min="19" max="19" width="5.125" style="6" bestFit="1" customWidth="1"/>
    <col min="20" max="24" width="11" style="5" customWidth="1"/>
    <col min="25" max="16384" width="12.625" style="5"/>
  </cols>
  <sheetData>
    <row r="1" spans="1:20" ht="24.75" customHeight="1" thickBo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165">
        <v>1</v>
      </c>
      <c r="P1" s="4" t="s">
        <v>1</v>
      </c>
    </row>
    <row r="2" spans="1:20" ht="25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20" ht="21.75" customHeight="1">
      <c r="A3" s="7"/>
      <c r="B3" s="8"/>
      <c r="C3" s="233"/>
      <c r="D3" s="233"/>
      <c r="E3" s="233"/>
      <c r="F3" s="234"/>
      <c r="G3" s="234"/>
      <c r="M3" s="3"/>
      <c r="N3" s="3"/>
      <c r="O3" s="3"/>
      <c r="P3" s="3"/>
      <c r="R3" s="72"/>
      <c r="S3" s="73"/>
      <c r="T3" s="72"/>
    </row>
    <row r="4" spans="1:20" ht="15" customHeight="1" thickBot="1">
      <c r="A4" s="3"/>
      <c r="B4" s="3"/>
      <c r="C4" s="3"/>
      <c r="D4" s="3"/>
      <c r="E4" s="3"/>
      <c r="F4" s="9"/>
      <c r="G4" s="3"/>
      <c r="M4" s="3"/>
      <c r="N4" s="3"/>
      <c r="O4" s="3"/>
      <c r="P4" s="3"/>
      <c r="R4" s="75" t="s">
        <v>3</v>
      </c>
      <c r="S4" s="76" t="s">
        <v>4</v>
      </c>
      <c r="T4" s="77"/>
    </row>
    <row r="5" spans="1:20" s="13" customFormat="1" ht="30" customHeight="1" thickBot="1">
      <c r="A5" s="235" t="s">
        <v>5</v>
      </c>
      <c r="B5" s="236"/>
      <c r="C5" s="236"/>
      <c r="D5" s="236"/>
      <c r="E5" s="236"/>
      <c r="F5" s="236"/>
      <c r="G5" s="236"/>
      <c r="H5" s="237">
        <f>MIN(O13,P27)</f>
        <v>0</v>
      </c>
      <c r="I5" s="237"/>
      <c r="J5" s="238"/>
      <c r="K5" s="10" t="s">
        <v>6</v>
      </c>
      <c r="L5" s="10"/>
      <c r="M5" s="10"/>
      <c r="N5" s="11"/>
      <c r="O5" s="11"/>
      <c r="P5" s="12"/>
      <c r="R5" s="78"/>
      <c r="S5" s="78"/>
      <c r="T5" s="77"/>
    </row>
    <row r="6" spans="1:20" ht="18" customHeight="1">
      <c r="A6" s="3"/>
      <c r="B6" s="3"/>
      <c r="C6" s="3"/>
      <c r="D6" s="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R6" s="78" t="s">
        <v>7</v>
      </c>
      <c r="S6" s="78">
        <v>1</v>
      </c>
      <c r="T6" s="77"/>
    </row>
    <row r="7" spans="1:20" ht="30" customHeight="1">
      <c r="A7" s="239" t="s">
        <v>8</v>
      </c>
      <c r="B7" s="240"/>
      <c r="C7" s="240"/>
      <c r="D7" s="240"/>
      <c r="E7" s="240"/>
      <c r="F7" s="241" t="s">
        <v>53</v>
      </c>
      <c r="G7" s="242"/>
      <c r="H7" s="242"/>
      <c r="I7" s="242"/>
      <c r="J7" s="243"/>
      <c r="K7" s="15" t="s">
        <v>9</v>
      </c>
      <c r="L7" s="244" t="s">
        <v>54</v>
      </c>
      <c r="M7" s="244"/>
      <c r="N7" s="244"/>
      <c r="O7" s="244"/>
      <c r="P7" s="245"/>
      <c r="Q7" s="16"/>
      <c r="R7" s="78" t="s">
        <v>10</v>
      </c>
      <c r="S7" s="78">
        <v>2</v>
      </c>
      <c r="T7" s="77"/>
    </row>
    <row r="8" spans="1:20" ht="30" customHeight="1" thickBot="1">
      <c r="A8" s="239" t="s">
        <v>11</v>
      </c>
      <c r="B8" s="240"/>
      <c r="C8" s="240"/>
      <c r="D8" s="240"/>
      <c r="E8" s="240"/>
      <c r="F8" s="246"/>
      <c r="G8" s="247"/>
      <c r="H8" s="248" t="s">
        <v>12</v>
      </c>
      <c r="I8" s="249"/>
      <c r="J8" s="17"/>
      <c r="K8" s="18" t="s">
        <v>13</v>
      </c>
      <c r="L8" s="239" t="s">
        <v>14</v>
      </c>
      <c r="M8" s="240"/>
      <c r="N8" s="268"/>
      <c r="O8" s="242"/>
      <c r="P8" s="242"/>
      <c r="R8" s="79" t="s">
        <v>15</v>
      </c>
      <c r="S8" s="78">
        <v>3</v>
      </c>
      <c r="T8" s="77"/>
    </row>
    <row r="9" spans="1:20" ht="30" customHeight="1" thickBot="1">
      <c r="A9" s="272" t="s">
        <v>16</v>
      </c>
      <c r="B9" s="273"/>
      <c r="C9" s="273"/>
      <c r="D9" s="273"/>
      <c r="E9" s="273"/>
      <c r="F9" s="63"/>
      <c r="G9" s="20" t="s">
        <v>9</v>
      </c>
      <c r="H9" s="276"/>
      <c r="I9" s="277"/>
      <c r="J9" s="21"/>
      <c r="K9" s="20" t="s">
        <v>9</v>
      </c>
      <c r="L9" s="269"/>
      <c r="M9" s="270"/>
      <c r="N9" s="22" t="s">
        <v>17</v>
      </c>
      <c r="O9" s="23"/>
      <c r="P9" s="24" t="s">
        <v>18</v>
      </c>
      <c r="R9" s="79" t="s">
        <v>19</v>
      </c>
      <c r="S9" s="78">
        <v>4</v>
      </c>
      <c r="T9" s="77"/>
    </row>
    <row r="10" spans="1:20" ht="30" customHeight="1" thickBot="1">
      <c r="A10" s="274"/>
      <c r="B10" s="275"/>
      <c r="C10" s="275"/>
      <c r="D10" s="275"/>
      <c r="E10" s="275"/>
      <c r="F10" s="19"/>
      <c r="G10" s="20" t="s">
        <v>9</v>
      </c>
      <c r="H10" s="266"/>
      <c r="I10" s="267"/>
      <c r="J10" s="21"/>
      <c r="K10" s="20" t="s">
        <v>9</v>
      </c>
      <c r="L10" s="269"/>
      <c r="M10" s="270"/>
      <c r="N10" s="25" t="s">
        <v>20</v>
      </c>
      <c r="O10" s="26">
        <f>O9*32</f>
        <v>0</v>
      </c>
      <c r="P10" s="27" t="s">
        <v>47</v>
      </c>
      <c r="R10" s="79" t="s">
        <v>21</v>
      </c>
      <c r="S10" s="78">
        <v>5</v>
      </c>
      <c r="T10" s="77"/>
    </row>
    <row r="11" spans="1:20" ht="30" customHeight="1" thickBot="1">
      <c r="A11" s="278" t="s">
        <v>22</v>
      </c>
      <c r="B11" s="273"/>
      <c r="C11" s="273"/>
      <c r="D11" s="273"/>
      <c r="E11" s="273"/>
      <c r="F11" s="19"/>
      <c r="G11" s="20" t="s">
        <v>9</v>
      </c>
      <c r="H11" s="266"/>
      <c r="I11" s="267"/>
      <c r="J11" s="21"/>
      <c r="K11" s="20" t="s">
        <v>23</v>
      </c>
      <c r="L11" s="269"/>
      <c r="M11" s="271"/>
      <c r="N11" s="28"/>
      <c r="O11" s="29" t="s">
        <v>9</v>
      </c>
      <c r="P11" s="30"/>
      <c r="R11" s="79" t="s">
        <v>24</v>
      </c>
      <c r="S11" s="78">
        <v>6</v>
      </c>
      <c r="T11" s="77"/>
    </row>
    <row r="12" spans="1:20" ht="30" customHeight="1" thickBot="1">
      <c r="A12" s="274"/>
      <c r="B12" s="275"/>
      <c r="C12" s="275"/>
      <c r="D12" s="275"/>
      <c r="E12" s="275"/>
      <c r="F12" s="19"/>
      <c r="G12" s="20" t="s">
        <v>9</v>
      </c>
      <c r="H12" s="266"/>
      <c r="I12" s="267"/>
      <c r="J12" s="21"/>
      <c r="K12" s="20" t="s">
        <v>9</v>
      </c>
      <c r="L12" s="269"/>
      <c r="M12" s="270"/>
      <c r="N12" s="31" t="s">
        <v>25</v>
      </c>
      <c r="O12" s="32"/>
      <c r="P12" s="33" t="s">
        <v>48</v>
      </c>
      <c r="R12" s="80" t="s">
        <v>26</v>
      </c>
      <c r="S12" s="78">
        <v>7</v>
      </c>
      <c r="T12" s="77"/>
    </row>
    <row r="13" spans="1:20" ht="30" customHeight="1" thickBot="1">
      <c r="A13" s="264" t="s">
        <v>46</v>
      </c>
      <c r="B13" s="265"/>
      <c r="C13" s="265"/>
      <c r="D13" s="265"/>
      <c r="E13" s="265"/>
      <c r="F13" s="62">
        <v>0</v>
      </c>
      <c r="G13" s="87" t="s">
        <v>50</v>
      </c>
      <c r="H13" s="202" t="s">
        <v>52</v>
      </c>
      <c r="I13" s="203"/>
      <c r="J13" s="62">
        <v>0</v>
      </c>
      <c r="K13" s="87" t="s">
        <v>51</v>
      </c>
      <c r="L13" s="66"/>
      <c r="M13" s="67"/>
      <c r="N13" s="65" t="s">
        <v>27</v>
      </c>
      <c r="O13" s="34">
        <f>O10+O12+F13+J13</f>
        <v>0</v>
      </c>
      <c r="P13" s="35" t="s">
        <v>49</v>
      </c>
      <c r="Q13" s="36"/>
      <c r="R13" s="81"/>
      <c r="S13" s="78">
        <v>8</v>
      </c>
      <c r="T13" s="77"/>
    </row>
    <row r="14" spans="1:20" ht="1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R14" s="81"/>
      <c r="S14" s="78">
        <v>9</v>
      </c>
      <c r="T14" s="77"/>
    </row>
    <row r="15" spans="1:20" ht="30" customHeight="1">
      <c r="A15" s="208" t="s">
        <v>28</v>
      </c>
      <c r="B15" s="187"/>
      <c r="C15" s="187"/>
      <c r="D15" s="209"/>
      <c r="E15" s="82" t="s">
        <v>29</v>
      </c>
      <c r="F15" s="88" t="s">
        <v>55</v>
      </c>
      <c r="G15" s="88" t="s">
        <v>69</v>
      </c>
      <c r="H15" s="85" t="s">
        <v>45</v>
      </c>
      <c r="I15" s="82" t="s">
        <v>29</v>
      </c>
      <c r="J15" s="88" t="s">
        <v>55</v>
      </c>
      <c r="K15" s="88" t="s">
        <v>69</v>
      </c>
      <c r="L15" s="85" t="s">
        <v>45</v>
      </c>
      <c r="M15" s="82" t="s">
        <v>29</v>
      </c>
      <c r="N15" s="89" t="s">
        <v>55</v>
      </c>
      <c r="O15" s="88" t="s">
        <v>69</v>
      </c>
      <c r="P15" s="86" t="s">
        <v>45</v>
      </c>
      <c r="R15" s="77"/>
      <c r="S15" s="78">
        <v>10</v>
      </c>
      <c r="T15" s="77"/>
    </row>
    <row r="16" spans="1:20" ht="30" customHeight="1">
      <c r="A16" s="210"/>
      <c r="B16" s="205"/>
      <c r="C16" s="205"/>
      <c r="D16" s="211"/>
      <c r="E16" s="83" t="s">
        <v>32</v>
      </c>
      <c r="F16" s="38"/>
      <c r="G16" s="40"/>
      <c r="H16" s="68"/>
      <c r="I16" s="37">
        <v>11</v>
      </c>
      <c r="J16" s="38"/>
      <c r="K16" s="39"/>
      <c r="L16" s="68"/>
      <c r="M16" s="37">
        <v>21</v>
      </c>
      <c r="N16" s="38"/>
      <c r="O16" s="39"/>
      <c r="P16" s="70"/>
      <c r="R16" s="77"/>
      <c r="S16" s="78">
        <v>11</v>
      </c>
      <c r="T16" s="77"/>
    </row>
    <row r="17" spans="1:20" ht="30" customHeight="1">
      <c r="A17" s="210"/>
      <c r="B17" s="205"/>
      <c r="C17" s="205"/>
      <c r="D17" s="211"/>
      <c r="E17" s="83">
        <v>2</v>
      </c>
      <c r="F17" s="38"/>
      <c r="G17" s="40"/>
      <c r="H17" s="68"/>
      <c r="I17" s="37">
        <v>12</v>
      </c>
      <c r="J17" s="38"/>
      <c r="K17" s="40"/>
      <c r="L17" s="68"/>
      <c r="M17" s="37">
        <v>22</v>
      </c>
      <c r="N17" s="38"/>
      <c r="O17" s="40"/>
      <c r="P17" s="70"/>
      <c r="R17" s="77"/>
      <c r="S17" s="78">
        <v>12</v>
      </c>
      <c r="T17" s="77"/>
    </row>
    <row r="18" spans="1:20" ht="30" customHeight="1">
      <c r="A18" s="210"/>
      <c r="B18" s="205"/>
      <c r="C18" s="205"/>
      <c r="D18" s="211"/>
      <c r="E18" s="83">
        <v>3</v>
      </c>
      <c r="F18" s="38"/>
      <c r="G18" s="40"/>
      <c r="H18" s="68"/>
      <c r="I18" s="37">
        <v>13</v>
      </c>
      <c r="J18" s="38"/>
      <c r="K18" s="40"/>
      <c r="L18" s="68"/>
      <c r="M18" s="37">
        <v>23</v>
      </c>
      <c r="N18" s="38"/>
      <c r="O18" s="40"/>
      <c r="P18" s="70"/>
    </row>
    <row r="19" spans="1:20" ht="30" customHeight="1">
      <c r="A19" s="210"/>
      <c r="B19" s="212"/>
      <c r="C19" s="212"/>
      <c r="D19" s="211"/>
      <c r="E19" s="83">
        <v>4</v>
      </c>
      <c r="F19" s="38"/>
      <c r="G19" s="40"/>
      <c r="H19" s="68"/>
      <c r="I19" s="37">
        <v>14</v>
      </c>
      <c r="J19" s="38"/>
      <c r="K19" s="40"/>
      <c r="L19" s="68"/>
      <c r="M19" s="37">
        <v>24</v>
      </c>
      <c r="N19" s="38"/>
      <c r="O19" s="40"/>
      <c r="P19" s="70"/>
    </row>
    <row r="20" spans="1:20" ht="30" customHeight="1">
      <c r="A20" s="213" t="s">
        <v>33</v>
      </c>
      <c r="B20" s="214"/>
      <c r="C20" s="214"/>
      <c r="D20" s="215"/>
      <c r="E20" s="83">
        <v>5</v>
      </c>
      <c r="F20" s="38"/>
      <c r="G20" s="40"/>
      <c r="H20" s="68"/>
      <c r="I20" s="37">
        <v>15</v>
      </c>
      <c r="J20" s="38"/>
      <c r="K20" s="40"/>
      <c r="L20" s="68"/>
      <c r="M20" s="37">
        <v>25</v>
      </c>
      <c r="N20" s="38"/>
      <c r="O20" s="40"/>
      <c r="P20" s="70"/>
    </row>
    <row r="21" spans="1:20" ht="30" customHeight="1">
      <c r="A21" s="216"/>
      <c r="B21" s="214"/>
      <c r="C21" s="214"/>
      <c r="D21" s="215"/>
      <c r="E21" s="83">
        <v>6</v>
      </c>
      <c r="F21" s="38"/>
      <c r="G21" s="39"/>
      <c r="H21" s="68"/>
      <c r="I21" s="37">
        <v>16</v>
      </c>
      <c r="J21" s="38"/>
      <c r="K21" s="40"/>
      <c r="L21" s="68"/>
      <c r="M21" s="37">
        <v>26</v>
      </c>
      <c r="N21" s="38"/>
      <c r="O21" s="40"/>
      <c r="P21" s="70"/>
    </row>
    <row r="22" spans="1:20" ht="30" customHeight="1">
      <c r="A22" s="216"/>
      <c r="B22" s="214"/>
      <c r="C22" s="214"/>
      <c r="D22" s="215"/>
      <c r="E22" s="83">
        <v>7</v>
      </c>
      <c r="F22" s="38"/>
      <c r="G22" s="39"/>
      <c r="H22" s="68"/>
      <c r="I22" s="37">
        <v>17</v>
      </c>
      <c r="J22" s="38"/>
      <c r="K22" s="40"/>
      <c r="L22" s="68"/>
      <c r="M22" s="37">
        <v>27</v>
      </c>
      <c r="N22" s="38"/>
      <c r="O22" s="40"/>
      <c r="P22" s="70"/>
    </row>
    <row r="23" spans="1:20" ht="30" customHeight="1">
      <c r="A23" s="216"/>
      <c r="B23" s="214"/>
      <c r="C23" s="214"/>
      <c r="D23" s="215"/>
      <c r="E23" s="83">
        <v>8</v>
      </c>
      <c r="F23" s="39"/>
      <c r="G23" s="38"/>
      <c r="H23" s="68"/>
      <c r="I23" s="37">
        <v>18</v>
      </c>
      <c r="J23" s="38"/>
      <c r="K23" s="40"/>
      <c r="L23" s="68"/>
      <c r="M23" s="37">
        <v>28</v>
      </c>
      <c r="N23" s="38"/>
      <c r="O23" s="40"/>
      <c r="P23" s="70"/>
    </row>
    <row r="24" spans="1:20" ht="30" customHeight="1">
      <c r="A24" s="216"/>
      <c r="B24" s="214"/>
      <c r="C24" s="214"/>
      <c r="D24" s="215"/>
      <c r="E24" s="83">
        <v>9</v>
      </c>
      <c r="F24" s="39"/>
      <c r="G24" s="38"/>
      <c r="H24" s="68"/>
      <c r="I24" s="37">
        <v>19</v>
      </c>
      <c r="J24" s="38"/>
      <c r="K24" s="40"/>
      <c r="L24" s="68"/>
      <c r="M24" s="37">
        <v>29</v>
      </c>
      <c r="N24" s="38"/>
      <c r="O24" s="40"/>
      <c r="P24" s="70"/>
    </row>
    <row r="25" spans="1:20" ht="30" customHeight="1" thickBot="1">
      <c r="A25" s="216"/>
      <c r="B25" s="214"/>
      <c r="C25" s="214"/>
      <c r="D25" s="215"/>
      <c r="E25" s="83">
        <v>10</v>
      </c>
      <c r="F25" s="38"/>
      <c r="G25" s="40"/>
      <c r="H25" s="68"/>
      <c r="I25" s="37">
        <v>20</v>
      </c>
      <c r="J25" s="38"/>
      <c r="K25" s="40"/>
      <c r="L25" s="68"/>
      <c r="M25" s="37">
        <v>30</v>
      </c>
      <c r="N25" s="38"/>
      <c r="O25" s="40"/>
      <c r="P25" s="71"/>
    </row>
    <row r="26" spans="1:20" ht="30" customHeight="1" thickBot="1">
      <c r="A26" s="216"/>
      <c r="B26" s="214"/>
      <c r="C26" s="214"/>
      <c r="D26" s="215"/>
      <c r="E26" s="84"/>
      <c r="F26" s="41"/>
      <c r="G26" s="42" t="s">
        <v>34</v>
      </c>
      <c r="H26" s="64">
        <f>SUM(H16:H25)</f>
        <v>0</v>
      </c>
      <c r="I26" s="44"/>
      <c r="J26" s="41"/>
      <c r="K26" s="42" t="s">
        <v>34</v>
      </c>
      <c r="L26" s="43">
        <f>SUM(L16:L25)</f>
        <v>0</v>
      </c>
      <c r="M26" s="253"/>
      <c r="N26" s="253"/>
      <c r="O26" s="45" t="s">
        <v>34</v>
      </c>
      <c r="P26" s="46">
        <f>SUM(P16:P25)</f>
        <v>0</v>
      </c>
    </row>
    <row r="27" spans="1:20" ht="24" customHeight="1" thickBot="1">
      <c r="A27" s="144"/>
      <c r="B27" s="145"/>
      <c r="C27" s="145"/>
      <c r="D27" s="146"/>
      <c r="E27" s="47"/>
      <c r="F27" s="48"/>
      <c r="G27" s="48"/>
      <c r="H27" s="48"/>
      <c r="I27" s="48"/>
      <c r="J27" s="48"/>
      <c r="K27" s="48"/>
      <c r="L27" s="254" t="s">
        <v>35</v>
      </c>
      <c r="M27" s="254"/>
      <c r="N27" s="254"/>
      <c r="O27" s="255"/>
      <c r="P27" s="49">
        <f>(H26+L26+P26)*2</f>
        <v>0</v>
      </c>
    </row>
    <row r="28" spans="1:20" ht="24" customHeight="1">
      <c r="A28" s="220" t="s">
        <v>36</v>
      </c>
      <c r="B28" s="221"/>
      <c r="C28" s="221"/>
      <c r="D28" s="222"/>
      <c r="E28" s="256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8"/>
    </row>
    <row r="29" spans="1:20" ht="24" customHeight="1">
      <c r="A29" s="223"/>
      <c r="B29" s="224"/>
      <c r="C29" s="224"/>
      <c r="D29" s="225"/>
      <c r="E29" s="259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1"/>
    </row>
    <row r="30" spans="1:20" ht="15" customHeight="1">
      <c r="A30" s="50"/>
      <c r="B30" s="51"/>
      <c r="C30" s="51"/>
      <c r="D30" s="51"/>
      <c r="E30" s="52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20" ht="14.25" thickBot="1">
      <c r="A31" s="50"/>
      <c r="B31" s="51"/>
      <c r="C31" s="51"/>
      <c r="D31" s="51"/>
      <c r="E31" s="52"/>
      <c r="F31" s="51"/>
      <c r="G31" s="51"/>
      <c r="H31" s="51"/>
      <c r="I31" s="51"/>
      <c r="J31" s="51"/>
      <c r="K31" s="51"/>
      <c r="L31" s="51"/>
      <c r="M31" s="51"/>
      <c r="N31" s="53" t="s">
        <v>37</v>
      </c>
      <c r="O31" s="51"/>
      <c r="P31" s="51"/>
    </row>
    <row r="32" spans="1:20" ht="24" customHeight="1" thickBot="1">
      <c r="A32" s="250"/>
      <c r="B32" s="251"/>
      <c r="C32" s="251"/>
      <c r="D32" s="54"/>
      <c r="E32" s="54"/>
      <c r="F32" s="54"/>
      <c r="G32" s="55"/>
      <c r="H32" s="55"/>
      <c r="I32" s="56"/>
      <c r="J32" s="57" t="s">
        <v>38</v>
      </c>
      <c r="K32" s="262">
        <v>2000</v>
      </c>
      <c r="L32" s="263"/>
      <c r="M32" s="263"/>
      <c r="N32" s="58"/>
      <c r="O32" s="59">
        <f>K32*N32</f>
        <v>0</v>
      </c>
      <c r="P32" s="60" t="s">
        <v>39</v>
      </c>
      <c r="Q32" s="61"/>
    </row>
    <row r="33" spans="1:19" s="167" customFormat="1" ht="18" customHeight="1">
      <c r="A33" s="161" t="s">
        <v>40</v>
      </c>
      <c r="B33" s="162"/>
      <c r="C33" s="162"/>
      <c r="D33" s="162"/>
      <c r="E33" s="163"/>
      <c r="F33" s="163"/>
      <c r="G33" s="163"/>
      <c r="H33" s="107"/>
      <c r="I33" s="163"/>
      <c r="J33" s="163"/>
      <c r="K33" s="163"/>
      <c r="L33" s="107"/>
      <c r="M33" s="163"/>
      <c r="N33" s="163"/>
      <c r="O33" s="163"/>
      <c r="P33" s="107"/>
      <c r="S33" s="98"/>
    </row>
    <row r="34" spans="1:19" s="167" customFormat="1" ht="18" customHeight="1">
      <c r="A34" s="96" t="s">
        <v>41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S34" s="98"/>
    </row>
    <row r="35" spans="1:19" s="167" customFormat="1" ht="18" customHeight="1">
      <c r="A35" s="96" t="s">
        <v>42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S35" s="98"/>
    </row>
    <row r="36" spans="1:19" s="167" customFormat="1" ht="18" customHeight="1">
      <c r="A36" s="96" t="s">
        <v>43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S36" s="98"/>
    </row>
    <row r="37" spans="1:19" s="167" customFormat="1" ht="18" customHeight="1">
      <c r="A37" s="164" t="s">
        <v>44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S37" s="98"/>
    </row>
    <row r="38" spans="1:19" s="167" customFormat="1" ht="19.5" customHeight="1">
      <c r="A38" s="96" t="s">
        <v>71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S38" s="98"/>
    </row>
    <row r="39" spans="1:19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9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9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9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9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9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9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9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9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.75" customHeight="1"/>
    <row r="239" spans="1:16" ht="15.75" customHeight="1"/>
    <row r="240" spans="1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sheetProtection algorithmName="SHA-512" hashValue="ejsGx2FwhPrU2m5cRSOF5MqEPjqAaMbY4yLHdfyk5IhbFiQHbQk3AN8Y0/VQk3hHtohHzkCabiTYfNbkSiz9Xw==" saltValue="SoE9sUeTaEg0QKqXrTjK/g==" spinCount="100000" sheet="1" selectLockedCells="1"/>
  <mergeCells count="34">
    <mergeCell ref="A13:E13"/>
    <mergeCell ref="H11:I11"/>
    <mergeCell ref="N8:P8"/>
    <mergeCell ref="H12:I12"/>
    <mergeCell ref="L12:M12"/>
    <mergeCell ref="L11:M11"/>
    <mergeCell ref="H13:I13"/>
    <mergeCell ref="A9:E10"/>
    <mergeCell ref="H9:I9"/>
    <mergeCell ref="L9:M9"/>
    <mergeCell ref="H10:I10"/>
    <mergeCell ref="L10:M10"/>
    <mergeCell ref="A11:E12"/>
    <mergeCell ref="A32:C32"/>
    <mergeCell ref="A14:P14"/>
    <mergeCell ref="A15:D19"/>
    <mergeCell ref="A20:D26"/>
    <mergeCell ref="M26:N26"/>
    <mergeCell ref="L27:O27"/>
    <mergeCell ref="A28:D29"/>
    <mergeCell ref="E28:P29"/>
    <mergeCell ref="K32:M32"/>
    <mergeCell ref="A7:E7"/>
    <mergeCell ref="F7:J7"/>
    <mergeCell ref="L7:P7"/>
    <mergeCell ref="A8:E8"/>
    <mergeCell ref="F8:G8"/>
    <mergeCell ref="H8:I8"/>
    <mergeCell ref="L8:M8"/>
    <mergeCell ref="A2:P2"/>
    <mergeCell ref="C3:E3"/>
    <mergeCell ref="F3:G3"/>
    <mergeCell ref="A5:G5"/>
    <mergeCell ref="H5:J5"/>
  </mergeCells>
  <phoneticPr fontId="3"/>
  <conditionalFormatting sqref="N32">
    <cfRule type="cellIs" dxfId="4" priority="1" operator="equal">
      <formula>""</formula>
    </cfRule>
  </conditionalFormatting>
  <dataValidations count="4">
    <dataValidation type="list" allowBlank="1" showErrorMessage="1" sqref="J16:J25 N16:N25 F25 F16:F21" xr:uid="{00000000-0002-0000-0100-000000000000}">
      <formula1>$R$5:$R$12</formula1>
    </dataValidation>
    <dataValidation type="list" allowBlank="1" showInputMessage="1" showErrorMessage="1" sqref="N32" xr:uid="{00000000-0002-0000-0100-000001000000}">
      <formula1>$S$5:$S$17</formula1>
    </dataValidation>
    <dataValidation type="list" allowBlank="1" showErrorMessage="1" sqref="G23:G24 F22" xr:uid="{00000000-0002-0000-0100-000002000000}">
      <formula1>$S$10:$S$17</formula1>
    </dataValidation>
    <dataValidation type="list" allowBlank="1" showErrorMessage="1" sqref="F23:F24" xr:uid="{00000000-0002-0000-0100-000003000000}">
      <formula1>$P$10:$P$20</formula1>
    </dataValidation>
  </dataValidations>
  <pageMargins left="0.39370078740157483" right="0.39370078740157483" top="0.59055118110236227" bottom="0.39370078740157483" header="0" footer="0"/>
  <pageSetup paperSize="9" scale="82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4B8F-EE28-48AC-9336-CC3D0A91F790}">
  <sheetPr>
    <tabColor theme="5" tint="0.79998168889431442"/>
    <pageSetUpPr fitToPage="1"/>
  </sheetPr>
  <dimension ref="A1:T1004"/>
  <sheetViews>
    <sheetView showGridLines="0" view="pageBreakPreview" zoomScale="70" zoomScaleNormal="130" zoomScaleSheetLayoutView="70" workbookViewId="0">
      <selection activeCell="U6" sqref="U6"/>
    </sheetView>
  </sheetViews>
  <sheetFormatPr defaultColWidth="12.625" defaultRowHeight="15" customHeight="1"/>
  <cols>
    <col min="1" max="1" width="2.375" style="171" customWidth="1"/>
    <col min="2" max="2" width="4.375" style="171" customWidth="1"/>
    <col min="3" max="4" width="2.375" style="171" customWidth="1"/>
    <col min="5" max="5" width="2.625" style="171" customWidth="1"/>
    <col min="6" max="6" width="12.625" style="171" customWidth="1"/>
    <col min="7" max="7" width="10.375" style="171" customWidth="1"/>
    <col min="8" max="8" width="9.875" style="171" customWidth="1"/>
    <col min="9" max="9" width="2.625" style="171" customWidth="1"/>
    <col min="10" max="10" width="12.875" style="171" customWidth="1"/>
    <col min="11" max="11" width="10.375" style="171" customWidth="1"/>
    <col min="12" max="12" width="9.875" style="171" customWidth="1"/>
    <col min="13" max="13" width="2.375" style="171" customWidth="1"/>
    <col min="14" max="14" width="12.875" style="171" customWidth="1"/>
    <col min="15" max="15" width="10.375" style="171" customWidth="1"/>
    <col min="16" max="16" width="10.5" style="171" customWidth="1"/>
    <col min="17" max="17" width="9.625" style="171" customWidth="1"/>
    <col min="18" max="18" width="11" style="171" customWidth="1"/>
    <col min="19" max="19" width="5.125" style="6" bestFit="1" customWidth="1"/>
    <col min="20" max="24" width="11" style="171" customWidth="1"/>
    <col min="25" max="16384" width="12.625" style="171"/>
  </cols>
  <sheetData>
    <row r="1" spans="1:20" ht="24.75" customHeight="1" thickBo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165">
        <v>1</v>
      </c>
      <c r="P1" s="4" t="s">
        <v>1</v>
      </c>
    </row>
    <row r="2" spans="1:20" ht="25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20" ht="21.75" customHeight="1">
      <c r="A3" s="7"/>
      <c r="B3" s="8"/>
      <c r="C3" s="233"/>
      <c r="D3" s="233"/>
      <c r="E3" s="233"/>
      <c r="F3" s="234"/>
      <c r="G3" s="234"/>
      <c r="M3" s="3"/>
      <c r="N3" s="3"/>
      <c r="O3" s="3"/>
      <c r="P3" s="3"/>
      <c r="R3" s="72"/>
      <c r="S3" s="73"/>
      <c r="T3" s="72"/>
    </row>
    <row r="4" spans="1:20" ht="15" customHeight="1" thickBot="1">
      <c r="A4" s="3"/>
      <c r="B4" s="3"/>
      <c r="C4" s="3"/>
      <c r="D4" s="3"/>
      <c r="E4" s="3"/>
      <c r="F4" s="9"/>
      <c r="G4" s="3"/>
      <c r="M4" s="3"/>
      <c r="N4" s="3"/>
      <c r="O4" s="3"/>
      <c r="P4" s="3"/>
      <c r="R4" s="75" t="s">
        <v>3</v>
      </c>
      <c r="S4" s="76" t="s">
        <v>4</v>
      </c>
      <c r="T4" s="77"/>
    </row>
    <row r="5" spans="1:20" s="69" customFormat="1" ht="30" customHeight="1" thickBot="1">
      <c r="A5" s="235" t="s">
        <v>5</v>
      </c>
      <c r="B5" s="236"/>
      <c r="C5" s="236"/>
      <c r="D5" s="236"/>
      <c r="E5" s="236"/>
      <c r="F5" s="236"/>
      <c r="G5" s="236"/>
      <c r="H5" s="237">
        <f>MIN(O13,P27)</f>
        <v>0</v>
      </c>
      <c r="I5" s="237"/>
      <c r="J5" s="238"/>
      <c r="K5" s="10" t="s">
        <v>6</v>
      </c>
      <c r="L5" s="10"/>
      <c r="M5" s="10"/>
      <c r="N5" s="11"/>
      <c r="O5" s="11"/>
      <c r="P5" s="12"/>
      <c r="R5" s="78"/>
      <c r="S5" s="78"/>
      <c r="T5" s="77"/>
    </row>
    <row r="6" spans="1:20" ht="18" customHeight="1">
      <c r="A6" s="3"/>
      <c r="B6" s="3"/>
      <c r="C6" s="3"/>
      <c r="D6" s="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R6" s="78" t="s">
        <v>7</v>
      </c>
      <c r="S6" s="78">
        <v>1</v>
      </c>
      <c r="T6" s="77"/>
    </row>
    <row r="7" spans="1:20" ht="30" customHeight="1">
      <c r="A7" s="239" t="s">
        <v>8</v>
      </c>
      <c r="B7" s="240"/>
      <c r="C7" s="240"/>
      <c r="D7" s="240"/>
      <c r="E7" s="240"/>
      <c r="F7" s="241" t="s">
        <v>53</v>
      </c>
      <c r="G7" s="242"/>
      <c r="H7" s="242"/>
      <c r="I7" s="242"/>
      <c r="J7" s="243"/>
      <c r="K7" s="15" t="s">
        <v>9</v>
      </c>
      <c r="L7" s="244" t="s">
        <v>54</v>
      </c>
      <c r="M7" s="244"/>
      <c r="N7" s="244"/>
      <c r="O7" s="244"/>
      <c r="P7" s="245"/>
      <c r="Q7" s="16"/>
      <c r="R7" s="78" t="s">
        <v>10</v>
      </c>
      <c r="S7" s="78">
        <v>2</v>
      </c>
      <c r="T7" s="77"/>
    </row>
    <row r="8" spans="1:20" ht="30" customHeight="1" thickBot="1">
      <c r="A8" s="239" t="s">
        <v>11</v>
      </c>
      <c r="B8" s="240"/>
      <c r="C8" s="240"/>
      <c r="D8" s="240"/>
      <c r="E8" s="240"/>
      <c r="F8" s="246"/>
      <c r="G8" s="247"/>
      <c r="H8" s="248" t="s">
        <v>12</v>
      </c>
      <c r="I8" s="249"/>
      <c r="J8" s="17"/>
      <c r="K8" s="18" t="s">
        <v>13</v>
      </c>
      <c r="L8" s="239" t="s">
        <v>14</v>
      </c>
      <c r="M8" s="240"/>
      <c r="N8" s="268"/>
      <c r="O8" s="242"/>
      <c r="P8" s="242"/>
      <c r="R8" s="79" t="s">
        <v>15</v>
      </c>
      <c r="S8" s="78">
        <v>3</v>
      </c>
      <c r="T8" s="77"/>
    </row>
    <row r="9" spans="1:20" ht="30" customHeight="1" thickBot="1">
      <c r="A9" s="272" t="s">
        <v>16</v>
      </c>
      <c r="B9" s="273"/>
      <c r="C9" s="273"/>
      <c r="D9" s="273"/>
      <c r="E9" s="273"/>
      <c r="F9" s="63"/>
      <c r="G9" s="20" t="s">
        <v>9</v>
      </c>
      <c r="H9" s="276"/>
      <c r="I9" s="277"/>
      <c r="J9" s="21"/>
      <c r="K9" s="20" t="s">
        <v>9</v>
      </c>
      <c r="L9" s="269"/>
      <c r="M9" s="270"/>
      <c r="N9" s="22" t="s">
        <v>17</v>
      </c>
      <c r="O9" s="23"/>
      <c r="P9" s="24" t="s">
        <v>18</v>
      </c>
      <c r="R9" s="79" t="s">
        <v>19</v>
      </c>
      <c r="S9" s="78">
        <v>4</v>
      </c>
      <c r="T9" s="77"/>
    </row>
    <row r="10" spans="1:20" ht="30" customHeight="1" thickBot="1">
      <c r="A10" s="274"/>
      <c r="B10" s="275"/>
      <c r="C10" s="275"/>
      <c r="D10" s="275"/>
      <c r="E10" s="275"/>
      <c r="F10" s="19"/>
      <c r="G10" s="20" t="s">
        <v>9</v>
      </c>
      <c r="H10" s="266"/>
      <c r="I10" s="267"/>
      <c r="J10" s="21"/>
      <c r="K10" s="20" t="s">
        <v>9</v>
      </c>
      <c r="L10" s="269"/>
      <c r="M10" s="270"/>
      <c r="N10" s="25" t="s">
        <v>20</v>
      </c>
      <c r="O10" s="26">
        <f>O9*32</f>
        <v>0</v>
      </c>
      <c r="P10" s="27" t="s">
        <v>47</v>
      </c>
      <c r="R10" s="79" t="s">
        <v>21</v>
      </c>
      <c r="S10" s="78">
        <v>5</v>
      </c>
      <c r="T10" s="77"/>
    </row>
    <row r="11" spans="1:20" ht="30" customHeight="1" thickBot="1">
      <c r="A11" s="278" t="s">
        <v>22</v>
      </c>
      <c r="B11" s="273"/>
      <c r="C11" s="273"/>
      <c r="D11" s="273"/>
      <c r="E11" s="273"/>
      <c r="F11" s="19"/>
      <c r="G11" s="20" t="s">
        <v>9</v>
      </c>
      <c r="H11" s="266"/>
      <c r="I11" s="267"/>
      <c r="J11" s="21"/>
      <c r="K11" s="20" t="s">
        <v>23</v>
      </c>
      <c r="L11" s="269"/>
      <c r="M11" s="271"/>
      <c r="N11" s="28"/>
      <c r="O11" s="29" t="s">
        <v>9</v>
      </c>
      <c r="P11" s="30"/>
      <c r="R11" s="79" t="s">
        <v>24</v>
      </c>
      <c r="S11" s="78">
        <v>6</v>
      </c>
      <c r="T11" s="77"/>
    </row>
    <row r="12" spans="1:20" ht="30" customHeight="1" thickBot="1">
      <c r="A12" s="274"/>
      <c r="B12" s="275"/>
      <c r="C12" s="275"/>
      <c r="D12" s="275"/>
      <c r="E12" s="275"/>
      <c r="F12" s="19"/>
      <c r="G12" s="20" t="s">
        <v>9</v>
      </c>
      <c r="H12" s="266"/>
      <c r="I12" s="267"/>
      <c r="J12" s="21"/>
      <c r="K12" s="20" t="s">
        <v>9</v>
      </c>
      <c r="L12" s="269"/>
      <c r="M12" s="270"/>
      <c r="N12" s="31" t="s">
        <v>25</v>
      </c>
      <c r="O12" s="32"/>
      <c r="P12" s="33" t="s">
        <v>48</v>
      </c>
      <c r="R12" s="80" t="s">
        <v>26</v>
      </c>
      <c r="S12" s="78">
        <v>7</v>
      </c>
      <c r="T12" s="77"/>
    </row>
    <row r="13" spans="1:20" ht="30" customHeight="1" thickBot="1">
      <c r="A13" s="264" t="s">
        <v>46</v>
      </c>
      <c r="B13" s="265"/>
      <c r="C13" s="265"/>
      <c r="D13" s="265"/>
      <c r="E13" s="265"/>
      <c r="F13" s="62">
        <v>0</v>
      </c>
      <c r="G13" s="87" t="s">
        <v>50</v>
      </c>
      <c r="H13" s="202" t="s">
        <v>52</v>
      </c>
      <c r="I13" s="203"/>
      <c r="J13" s="62">
        <v>0</v>
      </c>
      <c r="K13" s="87" t="s">
        <v>51</v>
      </c>
      <c r="L13" s="66"/>
      <c r="M13" s="67"/>
      <c r="N13" s="65" t="s">
        <v>27</v>
      </c>
      <c r="O13" s="34">
        <f>O10+O12+F13+J13</f>
        <v>0</v>
      </c>
      <c r="P13" s="35" t="s">
        <v>49</v>
      </c>
      <c r="Q13" s="36"/>
      <c r="R13" s="81"/>
      <c r="S13" s="78">
        <v>8</v>
      </c>
      <c r="T13" s="77"/>
    </row>
    <row r="14" spans="1:20" ht="1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R14" s="81"/>
      <c r="S14" s="78">
        <v>9</v>
      </c>
      <c r="T14" s="77"/>
    </row>
    <row r="15" spans="1:20" ht="30" customHeight="1">
      <c r="A15" s="208" t="s">
        <v>28</v>
      </c>
      <c r="B15" s="187"/>
      <c r="C15" s="187"/>
      <c r="D15" s="209"/>
      <c r="E15" s="82" t="s">
        <v>29</v>
      </c>
      <c r="F15" s="88" t="s">
        <v>55</v>
      </c>
      <c r="G15" s="88" t="s">
        <v>69</v>
      </c>
      <c r="H15" s="85" t="s">
        <v>45</v>
      </c>
      <c r="I15" s="82" t="s">
        <v>29</v>
      </c>
      <c r="J15" s="88" t="s">
        <v>55</v>
      </c>
      <c r="K15" s="88" t="s">
        <v>69</v>
      </c>
      <c r="L15" s="85" t="s">
        <v>45</v>
      </c>
      <c r="M15" s="82" t="s">
        <v>29</v>
      </c>
      <c r="N15" s="89" t="s">
        <v>55</v>
      </c>
      <c r="O15" s="88" t="s">
        <v>69</v>
      </c>
      <c r="P15" s="86" t="s">
        <v>45</v>
      </c>
      <c r="R15" s="77"/>
      <c r="S15" s="78">
        <v>10</v>
      </c>
      <c r="T15" s="77"/>
    </row>
    <row r="16" spans="1:20" ht="30" customHeight="1">
      <c r="A16" s="210"/>
      <c r="B16" s="205"/>
      <c r="C16" s="205"/>
      <c r="D16" s="211"/>
      <c r="E16" s="83" t="s">
        <v>32</v>
      </c>
      <c r="F16" s="38"/>
      <c r="G16" s="40"/>
      <c r="H16" s="68"/>
      <c r="I16" s="37">
        <v>11</v>
      </c>
      <c r="J16" s="38"/>
      <c r="K16" s="39"/>
      <c r="L16" s="68"/>
      <c r="M16" s="37">
        <v>21</v>
      </c>
      <c r="N16" s="38"/>
      <c r="O16" s="39"/>
      <c r="P16" s="70"/>
      <c r="R16" s="77"/>
      <c r="S16" s="78">
        <v>11</v>
      </c>
      <c r="T16" s="77"/>
    </row>
    <row r="17" spans="1:20" ht="30" customHeight="1">
      <c r="A17" s="210"/>
      <c r="B17" s="205"/>
      <c r="C17" s="205"/>
      <c r="D17" s="211"/>
      <c r="E17" s="83">
        <v>2</v>
      </c>
      <c r="F17" s="38"/>
      <c r="G17" s="40"/>
      <c r="H17" s="68"/>
      <c r="I17" s="37">
        <v>12</v>
      </c>
      <c r="J17" s="38"/>
      <c r="K17" s="40"/>
      <c r="L17" s="68"/>
      <c r="M17" s="37">
        <v>22</v>
      </c>
      <c r="N17" s="38"/>
      <c r="O17" s="40"/>
      <c r="P17" s="70"/>
      <c r="R17" s="77"/>
      <c r="S17" s="78">
        <v>12</v>
      </c>
      <c r="T17" s="77"/>
    </row>
    <row r="18" spans="1:20" ht="30" customHeight="1">
      <c r="A18" s="210"/>
      <c r="B18" s="205"/>
      <c r="C18" s="205"/>
      <c r="D18" s="211"/>
      <c r="E18" s="83">
        <v>3</v>
      </c>
      <c r="F18" s="38"/>
      <c r="G18" s="40"/>
      <c r="H18" s="68"/>
      <c r="I18" s="37">
        <v>13</v>
      </c>
      <c r="J18" s="38"/>
      <c r="K18" s="40"/>
      <c r="L18" s="68"/>
      <c r="M18" s="37">
        <v>23</v>
      </c>
      <c r="N18" s="38"/>
      <c r="O18" s="40"/>
      <c r="P18" s="70"/>
    </row>
    <row r="19" spans="1:20" ht="30" customHeight="1">
      <c r="A19" s="210"/>
      <c r="B19" s="212"/>
      <c r="C19" s="212"/>
      <c r="D19" s="211"/>
      <c r="E19" s="83">
        <v>4</v>
      </c>
      <c r="F19" s="38"/>
      <c r="G19" s="40"/>
      <c r="H19" s="68"/>
      <c r="I19" s="37">
        <v>14</v>
      </c>
      <c r="J19" s="38"/>
      <c r="K19" s="40"/>
      <c r="L19" s="68"/>
      <c r="M19" s="37">
        <v>24</v>
      </c>
      <c r="N19" s="38"/>
      <c r="O19" s="40"/>
      <c r="P19" s="70"/>
    </row>
    <row r="20" spans="1:20" ht="30" customHeight="1">
      <c r="A20" s="213" t="s">
        <v>33</v>
      </c>
      <c r="B20" s="214"/>
      <c r="C20" s="214"/>
      <c r="D20" s="215"/>
      <c r="E20" s="83">
        <v>5</v>
      </c>
      <c r="F20" s="38"/>
      <c r="G20" s="40"/>
      <c r="H20" s="68"/>
      <c r="I20" s="37">
        <v>15</v>
      </c>
      <c r="J20" s="38"/>
      <c r="K20" s="40"/>
      <c r="L20" s="68"/>
      <c r="M20" s="37">
        <v>25</v>
      </c>
      <c r="N20" s="38"/>
      <c r="O20" s="40"/>
      <c r="P20" s="70"/>
    </row>
    <row r="21" spans="1:20" ht="30" customHeight="1">
      <c r="A21" s="216"/>
      <c r="B21" s="214"/>
      <c r="C21" s="214"/>
      <c r="D21" s="215"/>
      <c r="E21" s="83">
        <v>6</v>
      </c>
      <c r="F21" s="38"/>
      <c r="G21" s="39"/>
      <c r="H21" s="68"/>
      <c r="I21" s="37">
        <v>16</v>
      </c>
      <c r="J21" s="38"/>
      <c r="K21" s="40"/>
      <c r="L21" s="68"/>
      <c r="M21" s="37">
        <v>26</v>
      </c>
      <c r="N21" s="38"/>
      <c r="O21" s="40"/>
      <c r="P21" s="70"/>
    </row>
    <row r="22" spans="1:20" ht="30" customHeight="1">
      <c r="A22" s="216"/>
      <c r="B22" s="214"/>
      <c r="C22" s="214"/>
      <c r="D22" s="215"/>
      <c r="E22" s="83">
        <v>7</v>
      </c>
      <c r="F22" s="38"/>
      <c r="G22" s="39"/>
      <c r="H22" s="68"/>
      <c r="I22" s="37">
        <v>17</v>
      </c>
      <c r="J22" s="38"/>
      <c r="K22" s="40"/>
      <c r="L22" s="68"/>
      <c r="M22" s="37">
        <v>27</v>
      </c>
      <c r="N22" s="38"/>
      <c r="O22" s="40"/>
      <c r="P22" s="70"/>
    </row>
    <row r="23" spans="1:20" ht="30" customHeight="1">
      <c r="A23" s="216"/>
      <c r="B23" s="214"/>
      <c r="C23" s="214"/>
      <c r="D23" s="215"/>
      <c r="E23" s="83">
        <v>8</v>
      </c>
      <c r="F23" s="39"/>
      <c r="G23" s="38"/>
      <c r="H23" s="68"/>
      <c r="I23" s="37">
        <v>18</v>
      </c>
      <c r="J23" s="38"/>
      <c r="K23" s="40"/>
      <c r="L23" s="68"/>
      <c r="M23" s="37">
        <v>28</v>
      </c>
      <c r="N23" s="38"/>
      <c r="O23" s="40"/>
      <c r="P23" s="70"/>
    </row>
    <row r="24" spans="1:20" ht="30" customHeight="1">
      <c r="A24" s="216"/>
      <c r="B24" s="214"/>
      <c r="C24" s="214"/>
      <c r="D24" s="215"/>
      <c r="E24" s="83">
        <v>9</v>
      </c>
      <c r="F24" s="39"/>
      <c r="G24" s="38"/>
      <c r="H24" s="68"/>
      <c r="I24" s="37">
        <v>19</v>
      </c>
      <c r="J24" s="38"/>
      <c r="K24" s="40"/>
      <c r="L24" s="68"/>
      <c r="M24" s="37">
        <v>29</v>
      </c>
      <c r="N24" s="38"/>
      <c r="O24" s="40"/>
      <c r="P24" s="70"/>
    </row>
    <row r="25" spans="1:20" ht="30" customHeight="1" thickBot="1">
      <c r="A25" s="216"/>
      <c r="B25" s="214"/>
      <c r="C25" s="214"/>
      <c r="D25" s="215"/>
      <c r="E25" s="83">
        <v>10</v>
      </c>
      <c r="F25" s="38"/>
      <c r="G25" s="40"/>
      <c r="H25" s="68"/>
      <c r="I25" s="37">
        <v>20</v>
      </c>
      <c r="J25" s="38"/>
      <c r="K25" s="40"/>
      <c r="L25" s="68"/>
      <c r="M25" s="37">
        <v>30</v>
      </c>
      <c r="N25" s="38"/>
      <c r="O25" s="40"/>
      <c r="P25" s="71"/>
    </row>
    <row r="26" spans="1:20" ht="30" customHeight="1" thickBot="1">
      <c r="A26" s="216"/>
      <c r="B26" s="214"/>
      <c r="C26" s="214"/>
      <c r="D26" s="215"/>
      <c r="E26" s="84"/>
      <c r="F26" s="41"/>
      <c r="G26" s="42" t="s">
        <v>34</v>
      </c>
      <c r="H26" s="64">
        <f>SUM(H16:H25)</f>
        <v>0</v>
      </c>
      <c r="I26" s="172"/>
      <c r="J26" s="41"/>
      <c r="K26" s="42" t="s">
        <v>34</v>
      </c>
      <c r="L26" s="43">
        <f>SUM(L16:L25)</f>
        <v>0</v>
      </c>
      <c r="M26" s="253"/>
      <c r="N26" s="253"/>
      <c r="O26" s="45" t="s">
        <v>34</v>
      </c>
      <c r="P26" s="46">
        <f>SUM(P16:P25)</f>
        <v>0</v>
      </c>
    </row>
    <row r="27" spans="1:20" ht="24" customHeight="1" thickBot="1">
      <c r="A27" s="144"/>
      <c r="B27" s="145"/>
      <c r="C27" s="145"/>
      <c r="D27" s="146"/>
      <c r="E27" s="47"/>
      <c r="F27" s="48"/>
      <c r="G27" s="48"/>
      <c r="H27" s="48"/>
      <c r="I27" s="48"/>
      <c r="J27" s="48"/>
      <c r="K27" s="48"/>
      <c r="L27" s="254" t="s">
        <v>35</v>
      </c>
      <c r="M27" s="254"/>
      <c r="N27" s="254"/>
      <c r="O27" s="255"/>
      <c r="P27" s="49">
        <f>(H26+L26+P26)*2</f>
        <v>0</v>
      </c>
    </row>
    <row r="28" spans="1:20" ht="24" customHeight="1">
      <c r="A28" s="220" t="s">
        <v>36</v>
      </c>
      <c r="B28" s="221"/>
      <c r="C28" s="221"/>
      <c r="D28" s="222"/>
      <c r="E28" s="256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8"/>
    </row>
    <row r="29" spans="1:20" ht="24" customHeight="1">
      <c r="A29" s="223"/>
      <c r="B29" s="224"/>
      <c r="C29" s="224"/>
      <c r="D29" s="225"/>
      <c r="E29" s="259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1"/>
    </row>
    <row r="30" spans="1:20" ht="15" customHeight="1">
      <c r="A30" s="50"/>
      <c r="B30" s="51"/>
      <c r="C30" s="51"/>
      <c r="D30" s="51"/>
      <c r="E30" s="52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20" ht="14.25" thickBot="1">
      <c r="A31" s="50"/>
      <c r="B31" s="51"/>
      <c r="C31" s="51"/>
      <c r="D31" s="51"/>
      <c r="E31" s="52"/>
      <c r="F31" s="51"/>
      <c r="G31" s="51"/>
      <c r="H31" s="51"/>
      <c r="I31" s="51"/>
      <c r="J31" s="51"/>
      <c r="K31" s="51"/>
      <c r="L31" s="51"/>
      <c r="M31" s="51"/>
      <c r="N31" s="53" t="s">
        <v>37</v>
      </c>
      <c r="O31" s="51"/>
      <c r="P31" s="51"/>
    </row>
    <row r="32" spans="1:20" ht="24" customHeight="1" thickBot="1">
      <c r="A32" s="250"/>
      <c r="B32" s="251"/>
      <c r="C32" s="251"/>
      <c r="D32" s="54"/>
      <c r="E32" s="54"/>
      <c r="F32" s="54"/>
      <c r="G32" s="55"/>
      <c r="H32" s="55"/>
      <c r="I32" s="56"/>
      <c r="J32" s="57" t="s">
        <v>38</v>
      </c>
      <c r="K32" s="262">
        <v>2000</v>
      </c>
      <c r="L32" s="263"/>
      <c r="M32" s="263"/>
      <c r="N32" s="58"/>
      <c r="O32" s="59">
        <f>K32*N32</f>
        <v>0</v>
      </c>
      <c r="P32" s="60" t="s">
        <v>39</v>
      </c>
      <c r="Q32" s="61"/>
    </row>
    <row r="33" spans="1:19" s="167" customFormat="1" ht="18" customHeight="1">
      <c r="A33" s="161" t="s">
        <v>40</v>
      </c>
      <c r="B33" s="162"/>
      <c r="C33" s="162"/>
      <c r="D33" s="162"/>
      <c r="E33" s="163"/>
      <c r="F33" s="163"/>
      <c r="G33" s="163"/>
      <c r="H33" s="107"/>
      <c r="I33" s="163"/>
      <c r="J33" s="163"/>
      <c r="K33" s="163"/>
      <c r="L33" s="107"/>
      <c r="M33" s="163"/>
      <c r="N33" s="163"/>
      <c r="O33" s="163"/>
      <c r="P33" s="107"/>
      <c r="S33" s="98"/>
    </row>
    <row r="34" spans="1:19" s="167" customFormat="1" ht="18" customHeight="1">
      <c r="A34" s="96" t="s">
        <v>41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S34" s="98"/>
    </row>
    <row r="35" spans="1:19" s="167" customFormat="1" ht="18" customHeight="1">
      <c r="A35" s="96" t="s">
        <v>42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S35" s="98"/>
    </row>
    <row r="36" spans="1:19" s="167" customFormat="1" ht="18" customHeight="1">
      <c r="A36" s="96" t="s">
        <v>43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S36" s="98"/>
    </row>
    <row r="37" spans="1:19" s="167" customFormat="1" ht="18" customHeight="1">
      <c r="A37" s="164" t="s">
        <v>44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S37" s="98"/>
    </row>
    <row r="38" spans="1:19" s="167" customFormat="1" ht="19.5" customHeight="1">
      <c r="A38" s="96" t="s">
        <v>70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S38" s="98"/>
    </row>
    <row r="39" spans="1:19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9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9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9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9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9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9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9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9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.75" customHeight="1"/>
    <row r="239" spans="1:16" ht="15.75" customHeight="1"/>
    <row r="240" spans="1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sheetProtection algorithmName="SHA-512" hashValue="ejsGx2FwhPrU2m5cRSOF5MqEPjqAaMbY4yLHdfyk5IhbFiQHbQk3AN8Y0/VQk3hHtohHzkCabiTYfNbkSiz9Xw==" saltValue="SoE9sUeTaEg0QKqXrTjK/g==" spinCount="100000" sheet="1" selectLockedCells="1"/>
  <mergeCells count="34">
    <mergeCell ref="A32:C32"/>
    <mergeCell ref="K32:M32"/>
    <mergeCell ref="A14:P14"/>
    <mergeCell ref="A15:D19"/>
    <mergeCell ref="A20:D26"/>
    <mergeCell ref="M26:N26"/>
    <mergeCell ref="L27:O27"/>
    <mergeCell ref="A28:D29"/>
    <mergeCell ref="E28:P29"/>
    <mergeCell ref="A11:E12"/>
    <mergeCell ref="H11:I11"/>
    <mergeCell ref="L11:M11"/>
    <mergeCell ref="H12:I12"/>
    <mergeCell ref="L12:M12"/>
    <mergeCell ref="A13:E13"/>
    <mergeCell ref="H13:I13"/>
    <mergeCell ref="A8:E8"/>
    <mergeCell ref="F8:G8"/>
    <mergeCell ref="H8:I8"/>
    <mergeCell ref="L8:M8"/>
    <mergeCell ref="N8:P8"/>
    <mergeCell ref="A9:E10"/>
    <mergeCell ref="H9:I9"/>
    <mergeCell ref="L9:M9"/>
    <mergeCell ref="H10:I10"/>
    <mergeCell ref="L10:M10"/>
    <mergeCell ref="A2:P2"/>
    <mergeCell ref="C3:E3"/>
    <mergeCell ref="F3:G3"/>
    <mergeCell ref="A5:G5"/>
    <mergeCell ref="H5:J5"/>
    <mergeCell ref="A7:E7"/>
    <mergeCell ref="F7:J7"/>
    <mergeCell ref="L7:P7"/>
  </mergeCells>
  <phoneticPr fontId="3"/>
  <conditionalFormatting sqref="N32">
    <cfRule type="cellIs" dxfId="3" priority="1" operator="equal">
      <formula>""</formula>
    </cfRule>
  </conditionalFormatting>
  <dataValidations count="4">
    <dataValidation type="list" allowBlank="1" showErrorMessage="1" sqref="F23:F24" xr:uid="{11084EBF-496B-41CF-82F2-1B2810B3C8C4}">
      <formula1>$P$10:$P$20</formula1>
    </dataValidation>
    <dataValidation type="list" allowBlank="1" showErrorMessage="1" sqref="G23:G24 F22" xr:uid="{DDEC4190-2760-4CE1-95B6-73E2D561D5D8}">
      <formula1>$S$10:$S$17</formula1>
    </dataValidation>
    <dataValidation type="list" allowBlank="1" showInputMessage="1" showErrorMessage="1" sqref="N32" xr:uid="{FCCDD66C-3F1E-4F73-883E-234CE38C1125}">
      <formula1>$S$5:$S$17</formula1>
    </dataValidation>
    <dataValidation type="list" allowBlank="1" showErrorMessage="1" sqref="J16:J25 N16:N25 F25 F16:F21" xr:uid="{591E8C87-C2FB-405D-97DA-97FC2632A38A}">
      <formula1>$R$5:$R$12</formula1>
    </dataValidation>
  </dataValidations>
  <pageMargins left="0.39370078740157483" right="0.39370078740157483" top="0.59055118110236227" bottom="0.39370078740157483" header="0" footer="0"/>
  <pageSetup paperSize="9" scale="82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94BD-CA58-4E6D-AD0D-4ABD94F6D956}">
  <sheetPr>
    <tabColor theme="5" tint="0.79998168889431442"/>
    <pageSetUpPr fitToPage="1"/>
  </sheetPr>
  <dimension ref="A1:T1004"/>
  <sheetViews>
    <sheetView showGridLines="0" view="pageBreakPreview" zoomScale="70" zoomScaleNormal="130" zoomScaleSheetLayoutView="70" workbookViewId="0">
      <selection activeCell="U6" sqref="U6"/>
    </sheetView>
  </sheetViews>
  <sheetFormatPr defaultColWidth="12.625" defaultRowHeight="15" customHeight="1"/>
  <cols>
    <col min="1" max="1" width="2.375" style="171" customWidth="1"/>
    <col min="2" max="2" width="4.375" style="171" customWidth="1"/>
    <col min="3" max="4" width="2.375" style="171" customWidth="1"/>
    <col min="5" max="5" width="2.625" style="171" customWidth="1"/>
    <col min="6" max="6" width="12.625" style="171" customWidth="1"/>
    <col min="7" max="7" width="10.375" style="171" customWidth="1"/>
    <col min="8" max="8" width="9.875" style="171" customWidth="1"/>
    <col min="9" max="9" width="2.625" style="171" customWidth="1"/>
    <col min="10" max="10" width="12.875" style="171" customWidth="1"/>
    <col min="11" max="11" width="10.375" style="171" customWidth="1"/>
    <col min="12" max="12" width="9.875" style="171" customWidth="1"/>
    <col min="13" max="13" width="2.375" style="171" customWidth="1"/>
    <col min="14" max="14" width="12.875" style="171" customWidth="1"/>
    <col min="15" max="15" width="10.375" style="171" customWidth="1"/>
    <col min="16" max="16" width="10.5" style="171" customWidth="1"/>
    <col min="17" max="17" width="9.625" style="171" customWidth="1"/>
    <col min="18" max="18" width="11" style="171" customWidth="1"/>
    <col min="19" max="19" width="5.125" style="6" bestFit="1" customWidth="1"/>
    <col min="20" max="24" width="11" style="171" customWidth="1"/>
    <col min="25" max="16384" width="12.625" style="171"/>
  </cols>
  <sheetData>
    <row r="1" spans="1:20" ht="24.75" customHeight="1" thickBo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165">
        <v>1</v>
      </c>
      <c r="P1" s="4" t="s">
        <v>1</v>
      </c>
    </row>
    <row r="2" spans="1:20" ht="25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20" ht="21.75" customHeight="1">
      <c r="A3" s="7"/>
      <c r="B3" s="8"/>
      <c r="C3" s="233"/>
      <c r="D3" s="233"/>
      <c r="E3" s="233"/>
      <c r="F3" s="234"/>
      <c r="G3" s="234"/>
      <c r="M3" s="3"/>
      <c r="N3" s="3"/>
      <c r="O3" s="3"/>
      <c r="P3" s="3"/>
      <c r="R3" s="72"/>
      <c r="S3" s="73"/>
      <c r="T3" s="72"/>
    </row>
    <row r="4" spans="1:20" ht="15" customHeight="1" thickBot="1">
      <c r="A4" s="3"/>
      <c r="B4" s="3"/>
      <c r="C4" s="3"/>
      <c r="D4" s="3"/>
      <c r="E4" s="3"/>
      <c r="F4" s="9"/>
      <c r="G4" s="3"/>
      <c r="M4" s="3"/>
      <c r="N4" s="3"/>
      <c r="O4" s="3"/>
      <c r="P4" s="3"/>
      <c r="R4" s="75" t="s">
        <v>3</v>
      </c>
      <c r="S4" s="76" t="s">
        <v>4</v>
      </c>
      <c r="T4" s="77"/>
    </row>
    <row r="5" spans="1:20" s="69" customFormat="1" ht="30" customHeight="1" thickBot="1">
      <c r="A5" s="235" t="s">
        <v>5</v>
      </c>
      <c r="B5" s="236"/>
      <c r="C5" s="236"/>
      <c r="D5" s="236"/>
      <c r="E5" s="236"/>
      <c r="F5" s="236"/>
      <c r="G5" s="236"/>
      <c r="H5" s="237">
        <f>MIN(O13,P27)</f>
        <v>0</v>
      </c>
      <c r="I5" s="237"/>
      <c r="J5" s="238"/>
      <c r="K5" s="10" t="s">
        <v>6</v>
      </c>
      <c r="L5" s="10"/>
      <c r="M5" s="10"/>
      <c r="N5" s="11"/>
      <c r="O5" s="11"/>
      <c r="P5" s="12"/>
      <c r="R5" s="78"/>
      <c r="S5" s="78"/>
      <c r="T5" s="77"/>
    </row>
    <row r="6" spans="1:20" ht="18" customHeight="1">
      <c r="A6" s="3"/>
      <c r="B6" s="3"/>
      <c r="C6" s="3"/>
      <c r="D6" s="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R6" s="78" t="s">
        <v>7</v>
      </c>
      <c r="S6" s="78">
        <v>1</v>
      </c>
      <c r="T6" s="77"/>
    </row>
    <row r="7" spans="1:20" ht="30" customHeight="1">
      <c r="A7" s="239" t="s">
        <v>8</v>
      </c>
      <c r="B7" s="240"/>
      <c r="C7" s="240"/>
      <c r="D7" s="240"/>
      <c r="E7" s="240"/>
      <c r="F7" s="241" t="s">
        <v>53</v>
      </c>
      <c r="G7" s="242"/>
      <c r="H7" s="242"/>
      <c r="I7" s="242"/>
      <c r="J7" s="243"/>
      <c r="K7" s="15" t="s">
        <v>9</v>
      </c>
      <c r="L7" s="244" t="s">
        <v>54</v>
      </c>
      <c r="M7" s="244"/>
      <c r="N7" s="244"/>
      <c r="O7" s="244"/>
      <c r="P7" s="245"/>
      <c r="Q7" s="16"/>
      <c r="R7" s="78" t="s">
        <v>10</v>
      </c>
      <c r="S7" s="78">
        <v>2</v>
      </c>
      <c r="T7" s="77"/>
    </row>
    <row r="8" spans="1:20" ht="30" customHeight="1" thickBot="1">
      <c r="A8" s="239" t="s">
        <v>11</v>
      </c>
      <c r="B8" s="240"/>
      <c r="C8" s="240"/>
      <c r="D8" s="240"/>
      <c r="E8" s="240"/>
      <c r="F8" s="246"/>
      <c r="G8" s="247"/>
      <c r="H8" s="248" t="s">
        <v>12</v>
      </c>
      <c r="I8" s="249"/>
      <c r="J8" s="17"/>
      <c r="K8" s="18" t="s">
        <v>13</v>
      </c>
      <c r="L8" s="239" t="s">
        <v>14</v>
      </c>
      <c r="M8" s="240"/>
      <c r="N8" s="268"/>
      <c r="O8" s="242"/>
      <c r="P8" s="242"/>
      <c r="R8" s="79" t="s">
        <v>15</v>
      </c>
      <c r="S8" s="78">
        <v>3</v>
      </c>
      <c r="T8" s="77"/>
    </row>
    <row r="9" spans="1:20" ht="30" customHeight="1" thickBot="1">
      <c r="A9" s="272" t="s">
        <v>16</v>
      </c>
      <c r="B9" s="273"/>
      <c r="C9" s="273"/>
      <c r="D9" s="273"/>
      <c r="E9" s="273"/>
      <c r="F9" s="63"/>
      <c r="G9" s="20" t="s">
        <v>9</v>
      </c>
      <c r="H9" s="276"/>
      <c r="I9" s="277"/>
      <c r="J9" s="21"/>
      <c r="K9" s="20" t="s">
        <v>9</v>
      </c>
      <c r="L9" s="269"/>
      <c r="M9" s="270"/>
      <c r="N9" s="22" t="s">
        <v>17</v>
      </c>
      <c r="O9" s="23"/>
      <c r="P9" s="24" t="s">
        <v>18</v>
      </c>
      <c r="R9" s="79" t="s">
        <v>19</v>
      </c>
      <c r="S9" s="78">
        <v>4</v>
      </c>
      <c r="T9" s="77"/>
    </row>
    <row r="10" spans="1:20" ht="30" customHeight="1" thickBot="1">
      <c r="A10" s="274"/>
      <c r="B10" s="275"/>
      <c r="C10" s="275"/>
      <c r="D10" s="275"/>
      <c r="E10" s="275"/>
      <c r="F10" s="19"/>
      <c r="G10" s="20" t="s">
        <v>9</v>
      </c>
      <c r="H10" s="266"/>
      <c r="I10" s="267"/>
      <c r="J10" s="21"/>
      <c r="K10" s="20" t="s">
        <v>9</v>
      </c>
      <c r="L10" s="269"/>
      <c r="M10" s="270"/>
      <c r="N10" s="25" t="s">
        <v>20</v>
      </c>
      <c r="O10" s="26">
        <f>O9*32</f>
        <v>0</v>
      </c>
      <c r="P10" s="27" t="s">
        <v>47</v>
      </c>
      <c r="R10" s="79" t="s">
        <v>21</v>
      </c>
      <c r="S10" s="78">
        <v>5</v>
      </c>
      <c r="T10" s="77"/>
    </row>
    <row r="11" spans="1:20" ht="30" customHeight="1" thickBot="1">
      <c r="A11" s="278" t="s">
        <v>22</v>
      </c>
      <c r="B11" s="273"/>
      <c r="C11" s="273"/>
      <c r="D11" s="273"/>
      <c r="E11" s="273"/>
      <c r="F11" s="19"/>
      <c r="G11" s="20" t="s">
        <v>9</v>
      </c>
      <c r="H11" s="266"/>
      <c r="I11" s="267"/>
      <c r="J11" s="21"/>
      <c r="K11" s="20" t="s">
        <v>23</v>
      </c>
      <c r="L11" s="269"/>
      <c r="M11" s="271"/>
      <c r="N11" s="28"/>
      <c r="O11" s="29" t="s">
        <v>9</v>
      </c>
      <c r="P11" s="30"/>
      <c r="R11" s="79" t="s">
        <v>24</v>
      </c>
      <c r="S11" s="78">
        <v>6</v>
      </c>
      <c r="T11" s="77"/>
    </row>
    <row r="12" spans="1:20" ht="30" customHeight="1" thickBot="1">
      <c r="A12" s="274"/>
      <c r="B12" s="275"/>
      <c r="C12" s="275"/>
      <c r="D12" s="275"/>
      <c r="E12" s="275"/>
      <c r="F12" s="19"/>
      <c r="G12" s="20" t="s">
        <v>9</v>
      </c>
      <c r="H12" s="266"/>
      <c r="I12" s="267"/>
      <c r="J12" s="21"/>
      <c r="K12" s="20" t="s">
        <v>9</v>
      </c>
      <c r="L12" s="269"/>
      <c r="M12" s="270"/>
      <c r="N12" s="31" t="s">
        <v>25</v>
      </c>
      <c r="O12" s="32"/>
      <c r="P12" s="33" t="s">
        <v>48</v>
      </c>
      <c r="R12" s="80" t="s">
        <v>26</v>
      </c>
      <c r="S12" s="78">
        <v>7</v>
      </c>
      <c r="T12" s="77"/>
    </row>
    <row r="13" spans="1:20" ht="30" customHeight="1" thickBot="1">
      <c r="A13" s="264" t="s">
        <v>46</v>
      </c>
      <c r="B13" s="265"/>
      <c r="C13" s="265"/>
      <c r="D13" s="265"/>
      <c r="E13" s="265"/>
      <c r="F13" s="62">
        <v>0</v>
      </c>
      <c r="G13" s="87" t="s">
        <v>50</v>
      </c>
      <c r="H13" s="202" t="s">
        <v>52</v>
      </c>
      <c r="I13" s="203"/>
      <c r="J13" s="62">
        <v>0</v>
      </c>
      <c r="K13" s="87" t="s">
        <v>51</v>
      </c>
      <c r="L13" s="66"/>
      <c r="M13" s="67"/>
      <c r="N13" s="65" t="s">
        <v>27</v>
      </c>
      <c r="O13" s="34">
        <f>O10+O12+F13+J13</f>
        <v>0</v>
      </c>
      <c r="P13" s="35" t="s">
        <v>49</v>
      </c>
      <c r="Q13" s="36"/>
      <c r="R13" s="81"/>
      <c r="S13" s="78">
        <v>8</v>
      </c>
      <c r="T13" s="77"/>
    </row>
    <row r="14" spans="1:20" ht="1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R14" s="81"/>
      <c r="S14" s="78">
        <v>9</v>
      </c>
      <c r="T14" s="77"/>
    </row>
    <row r="15" spans="1:20" ht="30" customHeight="1">
      <c r="A15" s="208" t="s">
        <v>28</v>
      </c>
      <c r="B15" s="187"/>
      <c r="C15" s="187"/>
      <c r="D15" s="209"/>
      <c r="E15" s="82" t="s">
        <v>29</v>
      </c>
      <c r="F15" s="88" t="s">
        <v>55</v>
      </c>
      <c r="G15" s="88" t="s">
        <v>69</v>
      </c>
      <c r="H15" s="85" t="s">
        <v>45</v>
      </c>
      <c r="I15" s="82" t="s">
        <v>29</v>
      </c>
      <c r="J15" s="88" t="s">
        <v>55</v>
      </c>
      <c r="K15" s="88" t="s">
        <v>69</v>
      </c>
      <c r="L15" s="85" t="s">
        <v>45</v>
      </c>
      <c r="M15" s="82" t="s">
        <v>29</v>
      </c>
      <c r="N15" s="89" t="s">
        <v>55</v>
      </c>
      <c r="O15" s="88" t="s">
        <v>69</v>
      </c>
      <c r="P15" s="86" t="s">
        <v>45</v>
      </c>
      <c r="R15" s="77"/>
      <c r="S15" s="78">
        <v>10</v>
      </c>
      <c r="T15" s="77"/>
    </row>
    <row r="16" spans="1:20" ht="30" customHeight="1">
      <c r="A16" s="210"/>
      <c r="B16" s="205"/>
      <c r="C16" s="205"/>
      <c r="D16" s="211"/>
      <c r="E16" s="83" t="s">
        <v>32</v>
      </c>
      <c r="F16" s="38"/>
      <c r="G16" s="40"/>
      <c r="H16" s="68"/>
      <c r="I16" s="37">
        <v>11</v>
      </c>
      <c r="J16" s="38"/>
      <c r="K16" s="39"/>
      <c r="L16" s="68"/>
      <c r="M16" s="37">
        <v>21</v>
      </c>
      <c r="N16" s="38"/>
      <c r="O16" s="39"/>
      <c r="P16" s="70"/>
      <c r="R16" s="77"/>
      <c r="S16" s="78">
        <v>11</v>
      </c>
      <c r="T16" s="77"/>
    </row>
    <row r="17" spans="1:20" ht="30" customHeight="1">
      <c r="A17" s="210"/>
      <c r="B17" s="205"/>
      <c r="C17" s="205"/>
      <c r="D17" s="211"/>
      <c r="E17" s="83">
        <v>2</v>
      </c>
      <c r="F17" s="38"/>
      <c r="G17" s="40"/>
      <c r="H17" s="68"/>
      <c r="I17" s="37">
        <v>12</v>
      </c>
      <c r="J17" s="38"/>
      <c r="K17" s="40"/>
      <c r="L17" s="68"/>
      <c r="M17" s="37">
        <v>22</v>
      </c>
      <c r="N17" s="38"/>
      <c r="O17" s="40"/>
      <c r="P17" s="70"/>
      <c r="R17" s="77"/>
      <c r="S17" s="78">
        <v>12</v>
      </c>
      <c r="T17" s="77"/>
    </row>
    <row r="18" spans="1:20" ht="30" customHeight="1">
      <c r="A18" s="210"/>
      <c r="B18" s="205"/>
      <c r="C18" s="205"/>
      <c r="D18" s="211"/>
      <c r="E18" s="83">
        <v>3</v>
      </c>
      <c r="F18" s="38"/>
      <c r="G18" s="40"/>
      <c r="H18" s="68"/>
      <c r="I18" s="37">
        <v>13</v>
      </c>
      <c r="J18" s="38"/>
      <c r="K18" s="40"/>
      <c r="L18" s="68"/>
      <c r="M18" s="37">
        <v>23</v>
      </c>
      <c r="N18" s="38"/>
      <c r="O18" s="40"/>
      <c r="P18" s="70"/>
    </row>
    <row r="19" spans="1:20" ht="30" customHeight="1">
      <c r="A19" s="210"/>
      <c r="B19" s="212"/>
      <c r="C19" s="212"/>
      <c r="D19" s="211"/>
      <c r="E19" s="83">
        <v>4</v>
      </c>
      <c r="F19" s="38"/>
      <c r="G19" s="40"/>
      <c r="H19" s="68"/>
      <c r="I19" s="37">
        <v>14</v>
      </c>
      <c r="J19" s="38"/>
      <c r="K19" s="40"/>
      <c r="L19" s="68"/>
      <c r="M19" s="37">
        <v>24</v>
      </c>
      <c r="N19" s="38"/>
      <c r="O19" s="40"/>
      <c r="P19" s="70"/>
    </row>
    <row r="20" spans="1:20" ht="30" customHeight="1">
      <c r="A20" s="213" t="s">
        <v>33</v>
      </c>
      <c r="B20" s="214"/>
      <c r="C20" s="214"/>
      <c r="D20" s="215"/>
      <c r="E20" s="83">
        <v>5</v>
      </c>
      <c r="F20" s="38"/>
      <c r="G20" s="40"/>
      <c r="H20" s="68"/>
      <c r="I20" s="37">
        <v>15</v>
      </c>
      <c r="J20" s="38"/>
      <c r="K20" s="40"/>
      <c r="L20" s="68"/>
      <c r="M20" s="37">
        <v>25</v>
      </c>
      <c r="N20" s="38"/>
      <c r="O20" s="40"/>
      <c r="P20" s="70"/>
    </row>
    <row r="21" spans="1:20" ht="30" customHeight="1">
      <c r="A21" s="216"/>
      <c r="B21" s="214"/>
      <c r="C21" s="214"/>
      <c r="D21" s="215"/>
      <c r="E21" s="83">
        <v>6</v>
      </c>
      <c r="F21" s="38"/>
      <c r="G21" s="39"/>
      <c r="H21" s="68"/>
      <c r="I21" s="37">
        <v>16</v>
      </c>
      <c r="J21" s="38"/>
      <c r="K21" s="40"/>
      <c r="L21" s="68"/>
      <c r="M21" s="37">
        <v>26</v>
      </c>
      <c r="N21" s="38"/>
      <c r="O21" s="40"/>
      <c r="P21" s="70"/>
    </row>
    <row r="22" spans="1:20" ht="30" customHeight="1">
      <c r="A22" s="216"/>
      <c r="B22" s="214"/>
      <c r="C22" s="214"/>
      <c r="D22" s="215"/>
      <c r="E22" s="83">
        <v>7</v>
      </c>
      <c r="F22" s="38"/>
      <c r="G22" s="39"/>
      <c r="H22" s="68"/>
      <c r="I22" s="37">
        <v>17</v>
      </c>
      <c r="J22" s="38"/>
      <c r="K22" s="40"/>
      <c r="L22" s="68"/>
      <c r="M22" s="37">
        <v>27</v>
      </c>
      <c r="N22" s="38"/>
      <c r="O22" s="40"/>
      <c r="P22" s="70"/>
    </row>
    <row r="23" spans="1:20" ht="30" customHeight="1">
      <c r="A23" s="216"/>
      <c r="B23" s="214"/>
      <c r="C23" s="214"/>
      <c r="D23" s="215"/>
      <c r="E23" s="83">
        <v>8</v>
      </c>
      <c r="F23" s="39"/>
      <c r="G23" s="38"/>
      <c r="H23" s="68"/>
      <c r="I23" s="37">
        <v>18</v>
      </c>
      <c r="J23" s="38"/>
      <c r="K23" s="40"/>
      <c r="L23" s="68"/>
      <c r="M23" s="37">
        <v>28</v>
      </c>
      <c r="N23" s="38"/>
      <c r="O23" s="40"/>
      <c r="P23" s="70"/>
    </row>
    <row r="24" spans="1:20" ht="30" customHeight="1">
      <c r="A24" s="216"/>
      <c r="B24" s="214"/>
      <c r="C24" s="214"/>
      <c r="D24" s="215"/>
      <c r="E24" s="83">
        <v>9</v>
      </c>
      <c r="F24" s="39"/>
      <c r="G24" s="38"/>
      <c r="H24" s="68"/>
      <c r="I24" s="37">
        <v>19</v>
      </c>
      <c r="J24" s="38"/>
      <c r="K24" s="40"/>
      <c r="L24" s="68"/>
      <c r="M24" s="37">
        <v>29</v>
      </c>
      <c r="N24" s="38"/>
      <c r="O24" s="40"/>
      <c r="P24" s="70"/>
    </row>
    <row r="25" spans="1:20" ht="30" customHeight="1" thickBot="1">
      <c r="A25" s="216"/>
      <c r="B25" s="214"/>
      <c r="C25" s="214"/>
      <c r="D25" s="215"/>
      <c r="E25" s="83">
        <v>10</v>
      </c>
      <c r="F25" s="38"/>
      <c r="G25" s="40"/>
      <c r="H25" s="68"/>
      <c r="I25" s="37">
        <v>20</v>
      </c>
      <c r="J25" s="38"/>
      <c r="K25" s="40"/>
      <c r="L25" s="68"/>
      <c r="M25" s="37">
        <v>30</v>
      </c>
      <c r="N25" s="38"/>
      <c r="O25" s="40"/>
      <c r="P25" s="71"/>
    </row>
    <row r="26" spans="1:20" ht="30" customHeight="1" thickBot="1">
      <c r="A26" s="216"/>
      <c r="B26" s="214"/>
      <c r="C26" s="214"/>
      <c r="D26" s="215"/>
      <c r="E26" s="84"/>
      <c r="F26" s="41"/>
      <c r="G26" s="42" t="s">
        <v>34</v>
      </c>
      <c r="H26" s="64">
        <f>SUM(H16:H25)</f>
        <v>0</v>
      </c>
      <c r="I26" s="172"/>
      <c r="J26" s="41"/>
      <c r="K26" s="42" t="s">
        <v>34</v>
      </c>
      <c r="L26" s="43">
        <f>SUM(L16:L25)</f>
        <v>0</v>
      </c>
      <c r="M26" s="253"/>
      <c r="N26" s="253"/>
      <c r="O26" s="45" t="s">
        <v>34</v>
      </c>
      <c r="P26" s="46">
        <f>SUM(P16:P25)</f>
        <v>0</v>
      </c>
    </row>
    <row r="27" spans="1:20" ht="24" customHeight="1" thickBot="1">
      <c r="A27" s="144"/>
      <c r="B27" s="145"/>
      <c r="C27" s="145"/>
      <c r="D27" s="146"/>
      <c r="E27" s="47"/>
      <c r="F27" s="48"/>
      <c r="G27" s="48"/>
      <c r="H27" s="48"/>
      <c r="I27" s="48"/>
      <c r="J27" s="48"/>
      <c r="K27" s="48"/>
      <c r="L27" s="254" t="s">
        <v>35</v>
      </c>
      <c r="M27" s="254"/>
      <c r="N27" s="254"/>
      <c r="O27" s="255"/>
      <c r="P27" s="49">
        <f>(H26+L26+P26)*2</f>
        <v>0</v>
      </c>
    </row>
    <row r="28" spans="1:20" ht="24" customHeight="1">
      <c r="A28" s="220" t="s">
        <v>36</v>
      </c>
      <c r="B28" s="221"/>
      <c r="C28" s="221"/>
      <c r="D28" s="222"/>
      <c r="E28" s="256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8"/>
    </row>
    <row r="29" spans="1:20" ht="24" customHeight="1">
      <c r="A29" s="223"/>
      <c r="B29" s="224"/>
      <c r="C29" s="224"/>
      <c r="D29" s="225"/>
      <c r="E29" s="259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1"/>
    </row>
    <row r="30" spans="1:20" ht="15" customHeight="1">
      <c r="A30" s="50"/>
      <c r="B30" s="51"/>
      <c r="C30" s="51"/>
      <c r="D30" s="51"/>
      <c r="E30" s="52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20" ht="14.25" thickBot="1">
      <c r="A31" s="50"/>
      <c r="B31" s="51"/>
      <c r="C31" s="51"/>
      <c r="D31" s="51"/>
      <c r="E31" s="52"/>
      <c r="F31" s="51"/>
      <c r="G31" s="51"/>
      <c r="H31" s="51"/>
      <c r="I31" s="51"/>
      <c r="J31" s="51"/>
      <c r="K31" s="51"/>
      <c r="L31" s="51"/>
      <c r="M31" s="51"/>
      <c r="N31" s="53" t="s">
        <v>37</v>
      </c>
      <c r="O31" s="51"/>
      <c r="P31" s="51"/>
    </row>
    <row r="32" spans="1:20" ht="24" customHeight="1" thickBot="1">
      <c r="A32" s="250"/>
      <c r="B32" s="251"/>
      <c r="C32" s="251"/>
      <c r="D32" s="54"/>
      <c r="E32" s="54"/>
      <c r="F32" s="54"/>
      <c r="G32" s="55"/>
      <c r="H32" s="55"/>
      <c r="I32" s="56"/>
      <c r="J32" s="57" t="s">
        <v>38</v>
      </c>
      <c r="K32" s="262">
        <v>2000</v>
      </c>
      <c r="L32" s="263"/>
      <c r="M32" s="263"/>
      <c r="N32" s="58"/>
      <c r="O32" s="59">
        <f>K32*N32</f>
        <v>0</v>
      </c>
      <c r="P32" s="60" t="s">
        <v>39</v>
      </c>
      <c r="Q32" s="61"/>
    </row>
    <row r="33" spans="1:19" s="167" customFormat="1" ht="18" customHeight="1">
      <c r="A33" s="161" t="s">
        <v>40</v>
      </c>
      <c r="B33" s="162"/>
      <c r="C33" s="162"/>
      <c r="D33" s="162"/>
      <c r="E33" s="163"/>
      <c r="F33" s="163"/>
      <c r="G33" s="163"/>
      <c r="H33" s="107"/>
      <c r="I33" s="163"/>
      <c r="J33" s="163"/>
      <c r="K33" s="163"/>
      <c r="L33" s="107"/>
      <c r="M33" s="163"/>
      <c r="N33" s="163"/>
      <c r="O33" s="163"/>
      <c r="P33" s="107"/>
      <c r="S33" s="98"/>
    </row>
    <row r="34" spans="1:19" s="167" customFormat="1" ht="18" customHeight="1">
      <c r="A34" s="96" t="s">
        <v>41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S34" s="98"/>
    </row>
    <row r="35" spans="1:19" s="167" customFormat="1" ht="18" customHeight="1">
      <c r="A35" s="96" t="s">
        <v>42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S35" s="98"/>
    </row>
    <row r="36" spans="1:19" s="167" customFormat="1" ht="18" customHeight="1">
      <c r="A36" s="96" t="s">
        <v>43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S36" s="98"/>
    </row>
    <row r="37" spans="1:19" s="167" customFormat="1" ht="18" customHeight="1">
      <c r="A37" s="164" t="s">
        <v>44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S37" s="98"/>
    </row>
    <row r="38" spans="1:19" s="167" customFormat="1" ht="19.5" customHeight="1">
      <c r="A38" s="96" t="s">
        <v>70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S38" s="98"/>
    </row>
    <row r="39" spans="1:19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9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9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9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9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9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9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9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9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.75" customHeight="1"/>
    <row r="239" spans="1:16" ht="15.75" customHeight="1"/>
    <row r="240" spans="1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sheetProtection algorithmName="SHA-512" hashValue="ejsGx2FwhPrU2m5cRSOF5MqEPjqAaMbY4yLHdfyk5IhbFiQHbQk3AN8Y0/VQk3hHtohHzkCabiTYfNbkSiz9Xw==" saltValue="SoE9sUeTaEg0QKqXrTjK/g==" spinCount="100000" sheet="1" selectLockedCells="1"/>
  <mergeCells count="34">
    <mergeCell ref="A32:C32"/>
    <mergeCell ref="K32:M32"/>
    <mergeCell ref="A14:P14"/>
    <mergeCell ref="A15:D19"/>
    <mergeCell ref="A20:D26"/>
    <mergeCell ref="M26:N26"/>
    <mergeCell ref="L27:O27"/>
    <mergeCell ref="A28:D29"/>
    <mergeCell ref="E28:P29"/>
    <mergeCell ref="A11:E12"/>
    <mergeCell ref="H11:I11"/>
    <mergeCell ref="L11:M11"/>
    <mergeCell ref="H12:I12"/>
    <mergeCell ref="L12:M12"/>
    <mergeCell ref="A13:E13"/>
    <mergeCell ref="H13:I13"/>
    <mergeCell ref="A8:E8"/>
    <mergeCell ref="F8:G8"/>
    <mergeCell ref="H8:I8"/>
    <mergeCell ref="L8:M8"/>
    <mergeCell ref="N8:P8"/>
    <mergeCell ref="A9:E10"/>
    <mergeCell ref="H9:I9"/>
    <mergeCell ref="L9:M9"/>
    <mergeCell ref="H10:I10"/>
    <mergeCell ref="L10:M10"/>
    <mergeCell ref="A2:P2"/>
    <mergeCell ref="C3:E3"/>
    <mergeCell ref="F3:G3"/>
    <mergeCell ref="A5:G5"/>
    <mergeCell ref="H5:J5"/>
    <mergeCell ref="A7:E7"/>
    <mergeCell ref="F7:J7"/>
    <mergeCell ref="L7:P7"/>
  </mergeCells>
  <phoneticPr fontId="3"/>
  <conditionalFormatting sqref="N32">
    <cfRule type="cellIs" dxfId="2" priority="1" operator="equal">
      <formula>""</formula>
    </cfRule>
  </conditionalFormatting>
  <dataValidations count="4">
    <dataValidation type="list" allowBlank="1" showErrorMessage="1" sqref="J16:J25 N16:N25 F25 F16:F21" xr:uid="{71D0D4F2-316D-43A1-B9CA-F9AE27D77EA7}">
      <formula1>$R$5:$R$12</formula1>
    </dataValidation>
    <dataValidation type="list" allowBlank="1" showInputMessage="1" showErrorMessage="1" sqref="N32" xr:uid="{783A367F-A964-4325-BE16-ED9B3A1D476D}">
      <formula1>$S$5:$S$17</formula1>
    </dataValidation>
    <dataValidation type="list" allowBlank="1" showErrorMessage="1" sqref="G23:G24 F22" xr:uid="{A4BB4F52-2D8E-4C99-A53C-E59F206D933D}">
      <formula1>$S$10:$S$17</formula1>
    </dataValidation>
    <dataValidation type="list" allowBlank="1" showErrorMessage="1" sqref="F23:F24" xr:uid="{463A718B-2133-4FDA-9C9F-FE4FC7C89308}">
      <formula1>$P$10:$P$20</formula1>
    </dataValidation>
  </dataValidations>
  <pageMargins left="0.39370078740157483" right="0.39370078740157483" top="0.59055118110236227" bottom="0.39370078740157483" header="0" footer="0"/>
  <pageSetup paperSize="9" scale="82"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AF1D7-ABCA-4A1C-94FA-B68EACCBE266}">
  <sheetPr>
    <tabColor theme="5" tint="0.79998168889431442"/>
    <pageSetUpPr fitToPage="1"/>
  </sheetPr>
  <dimension ref="A1:T1004"/>
  <sheetViews>
    <sheetView showGridLines="0" view="pageBreakPreview" zoomScale="70" zoomScaleNormal="130" zoomScaleSheetLayoutView="70" workbookViewId="0">
      <selection activeCell="U6" sqref="U6"/>
    </sheetView>
  </sheetViews>
  <sheetFormatPr defaultColWidth="12.625" defaultRowHeight="15" customHeight="1"/>
  <cols>
    <col min="1" max="1" width="2.375" style="171" customWidth="1"/>
    <col min="2" max="2" width="4.375" style="171" customWidth="1"/>
    <col min="3" max="4" width="2.375" style="171" customWidth="1"/>
    <col min="5" max="5" width="2.625" style="171" customWidth="1"/>
    <col min="6" max="6" width="12.625" style="171" customWidth="1"/>
    <col min="7" max="7" width="10.375" style="171" customWidth="1"/>
    <col min="8" max="8" width="9.875" style="171" customWidth="1"/>
    <col min="9" max="9" width="2.625" style="171" customWidth="1"/>
    <col min="10" max="10" width="12.875" style="171" customWidth="1"/>
    <col min="11" max="11" width="10.375" style="171" customWidth="1"/>
    <col min="12" max="12" width="9.875" style="171" customWidth="1"/>
    <col min="13" max="13" width="2.375" style="171" customWidth="1"/>
    <col min="14" max="14" width="12.875" style="171" customWidth="1"/>
    <col min="15" max="15" width="10.375" style="171" customWidth="1"/>
    <col min="16" max="16" width="10.5" style="171" customWidth="1"/>
    <col min="17" max="17" width="9.625" style="171" customWidth="1"/>
    <col min="18" max="18" width="11" style="171" customWidth="1"/>
    <col min="19" max="19" width="5.125" style="6" bestFit="1" customWidth="1"/>
    <col min="20" max="24" width="11" style="171" customWidth="1"/>
    <col min="25" max="16384" width="12.625" style="171"/>
  </cols>
  <sheetData>
    <row r="1" spans="1:20" ht="24.75" customHeight="1" thickBo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165">
        <v>1</v>
      </c>
      <c r="P1" s="4" t="s">
        <v>1</v>
      </c>
    </row>
    <row r="2" spans="1:20" ht="25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20" ht="21.75" customHeight="1">
      <c r="A3" s="7"/>
      <c r="B3" s="8"/>
      <c r="C3" s="233"/>
      <c r="D3" s="233"/>
      <c r="E3" s="233"/>
      <c r="F3" s="234"/>
      <c r="G3" s="234"/>
      <c r="M3" s="3"/>
      <c r="N3" s="3"/>
      <c r="O3" s="3"/>
      <c r="P3" s="3"/>
      <c r="R3" s="72"/>
      <c r="S3" s="73"/>
      <c r="T3" s="72"/>
    </row>
    <row r="4" spans="1:20" ht="15" customHeight="1" thickBot="1">
      <c r="A4" s="3"/>
      <c r="B4" s="3"/>
      <c r="C4" s="3"/>
      <c r="D4" s="3"/>
      <c r="E4" s="3"/>
      <c r="F4" s="9"/>
      <c r="G4" s="3"/>
      <c r="M4" s="3"/>
      <c r="N4" s="3"/>
      <c r="O4" s="3"/>
      <c r="P4" s="3"/>
      <c r="R4" s="75" t="s">
        <v>3</v>
      </c>
      <c r="S4" s="76" t="s">
        <v>4</v>
      </c>
      <c r="T4" s="77"/>
    </row>
    <row r="5" spans="1:20" s="69" customFormat="1" ht="30" customHeight="1" thickBot="1">
      <c r="A5" s="235" t="s">
        <v>5</v>
      </c>
      <c r="B5" s="236"/>
      <c r="C5" s="236"/>
      <c r="D5" s="236"/>
      <c r="E5" s="236"/>
      <c r="F5" s="236"/>
      <c r="G5" s="236"/>
      <c r="H5" s="237">
        <f>MIN(O13,P27)</f>
        <v>0</v>
      </c>
      <c r="I5" s="237"/>
      <c r="J5" s="238"/>
      <c r="K5" s="10" t="s">
        <v>6</v>
      </c>
      <c r="L5" s="10"/>
      <c r="M5" s="10"/>
      <c r="N5" s="11"/>
      <c r="O5" s="11"/>
      <c r="P5" s="12"/>
      <c r="R5" s="78"/>
      <c r="S5" s="78"/>
      <c r="T5" s="77"/>
    </row>
    <row r="6" spans="1:20" ht="18" customHeight="1">
      <c r="A6" s="3"/>
      <c r="B6" s="3"/>
      <c r="C6" s="3"/>
      <c r="D6" s="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R6" s="78" t="s">
        <v>7</v>
      </c>
      <c r="S6" s="78">
        <v>1</v>
      </c>
      <c r="T6" s="77"/>
    </row>
    <row r="7" spans="1:20" ht="30" customHeight="1">
      <c r="A7" s="239" t="s">
        <v>8</v>
      </c>
      <c r="B7" s="240"/>
      <c r="C7" s="240"/>
      <c r="D7" s="240"/>
      <c r="E7" s="240"/>
      <c r="F7" s="241" t="s">
        <v>53</v>
      </c>
      <c r="G7" s="242"/>
      <c r="H7" s="242"/>
      <c r="I7" s="242"/>
      <c r="J7" s="243"/>
      <c r="K7" s="15" t="s">
        <v>9</v>
      </c>
      <c r="L7" s="244" t="s">
        <v>54</v>
      </c>
      <c r="M7" s="244"/>
      <c r="N7" s="244"/>
      <c r="O7" s="244"/>
      <c r="P7" s="245"/>
      <c r="Q7" s="16"/>
      <c r="R7" s="78" t="s">
        <v>10</v>
      </c>
      <c r="S7" s="78">
        <v>2</v>
      </c>
      <c r="T7" s="77"/>
    </row>
    <row r="8" spans="1:20" ht="30" customHeight="1" thickBot="1">
      <c r="A8" s="239" t="s">
        <v>11</v>
      </c>
      <c r="B8" s="240"/>
      <c r="C8" s="240"/>
      <c r="D8" s="240"/>
      <c r="E8" s="240"/>
      <c r="F8" s="246"/>
      <c r="G8" s="247"/>
      <c r="H8" s="248" t="s">
        <v>12</v>
      </c>
      <c r="I8" s="249"/>
      <c r="J8" s="17"/>
      <c r="K8" s="18" t="s">
        <v>13</v>
      </c>
      <c r="L8" s="239" t="s">
        <v>14</v>
      </c>
      <c r="M8" s="240"/>
      <c r="N8" s="268"/>
      <c r="O8" s="242"/>
      <c r="P8" s="242"/>
      <c r="R8" s="79" t="s">
        <v>15</v>
      </c>
      <c r="S8" s="78">
        <v>3</v>
      </c>
      <c r="T8" s="77"/>
    </row>
    <row r="9" spans="1:20" ht="30" customHeight="1" thickBot="1">
      <c r="A9" s="272" t="s">
        <v>16</v>
      </c>
      <c r="B9" s="273"/>
      <c r="C9" s="273"/>
      <c r="D9" s="273"/>
      <c r="E9" s="273"/>
      <c r="F9" s="63"/>
      <c r="G9" s="20" t="s">
        <v>9</v>
      </c>
      <c r="H9" s="276"/>
      <c r="I9" s="277"/>
      <c r="J9" s="21"/>
      <c r="K9" s="20" t="s">
        <v>9</v>
      </c>
      <c r="L9" s="269"/>
      <c r="M9" s="270"/>
      <c r="N9" s="22" t="s">
        <v>17</v>
      </c>
      <c r="O9" s="23"/>
      <c r="P9" s="24" t="s">
        <v>18</v>
      </c>
      <c r="R9" s="79" t="s">
        <v>19</v>
      </c>
      <c r="S9" s="78">
        <v>4</v>
      </c>
      <c r="T9" s="77"/>
    </row>
    <row r="10" spans="1:20" ht="30" customHeight="1" thickBot="1">
      <c r="A10" s="274"/>
      <c r="B10" s="275"/>
      <c r="C10" s="275"/>
      <c r="D10" s="275"/>
      <c r="E10" s="275"/>
      <c r="F10" s="19"/>
      <c r="G10" s="20" t="s">
        <v>9</v>
      </c>
      <c r="H10" s="266"/>
      <c r="I10" s="267"/>
      <c r="J10" s="21"/>
      <c r="K10" s="20" t="s">
        <v>9</v>
      </c>
      <c r="L10" s="269"/>
      <c r="M10" s="270"/>
      <c r="N10" s="25" t="s">
        <v>20</v>
      </c>
      <c r="O10" s="26">
        <f>O9*32</f>
        <v>0</v>
      </c>
      <c r="P10" s="27" t="s">
        <v>47</v>
      </c>
      <c r="R10" s="79" t="s">
        <v>21</v>
      </c>
      <c r="S10" s="78">
        <v>5</v>
      </c>
      <c r="T10" s="77"/>
    </row>
    <row r="11" spans="1:20" ht="30" customHeight="1" thickBot="1">
      <c r="A11" s="278" t="s">
        <v>22</v>
      </c>
      <c r="B11" s="273"/>
      <c r="C11" s="273"/>
      <c r="D11" s="273"/>
      <c r="E11" s="273"/>
      <c r="F11" s="19"/>
      <c r="G11" s="20" t="s">
        <v>9</v>
      </c>
      <c r="H11" s="266"/>
      <c r="I11" s="267"/>
      <c r="J11" s="21"/>
      <c r="K11" s="20" t="s">
        <v>23</v>
      </c>
      <c r="L11" s="269"/>
      <c r="M11" s="271"/>
      <c r="N11" s="28"/>
      <c r="O11" s="29" t="s">
        <v>9</v>
      </c>
      <c r="P11" s="30"/>
      <c r="R11" s="79" t="s">
        <v>24</v>
      </c>
      <c r="S11" s="78">
        <v>6</v>
      </c>
      <c r="T11" s="77"/>
    </row>
    <row r="12" spans="1:20" ht="30" customHeight="1" thickBot="1">
      <c r="A12" s="274"/>
      <c r="B12" s="275"/>
      <c r="C12" s="275"/>
      <c r="D12" s="275"/>
      <c r="E12" s="275"/>
      <c r="F12" s="19"/>
      <c r="G12" s="20" t="s">
        <v>9</v>
      </c>
      <c r="H12" s="266"/>
      <c r="I12" s="267"/>
      <c r="J12" s="21"/>
      <c r="K12" s="20" t="s">
        <v>9</v>
      </c>
      <c r="L12" s="269"/>
      <c r="M12" s="270"/>
      <c r="N12" s="31" t="s">
        <v>25</v>
      </c>
      <c r="O12" s="32"/>
      <c r="P12" s="33" t="s">
        <v>48</v>
      </c>
      <c r="R12" s="80" t="s">
        <v>26</v>
      </c>
      <c r="S12" s="78">
        <v>7</v>
      </c>
      <c r="T12" s="77"/>
    </row>
    <row r="13" spans="1:20" ht="30" customHeight="1" thickBot="1">
      <c r="A13" s="264" t="s">
        <v>46</v>
      </c>
      <c r="B13" s="265"/>
      <c r="C13" s="265"/>
      <c r="D13" s="265"/>
      <c r="E13" s="265"/>
      <c r="F13" s="62">
        <v>0</v>
      </c>
      <c r="G13" s="87" t="s">
        <v>50</v>
      </c>
      <c r="H13" s="202" t="s">
        <v>52</v>
      </c>
      <c r="I13" s="203"/>
      <c r="J13" s="62">
        <v>0</v>
      </c>
      <c r="K13" s="87" t="s">
        <v>51</v>
      </c>
      <c r="L13" s="66"/>
      <c r="M13" s="67"/>
      <c r="N13" s="65" t="s">
        <v>27</v>
      </c>
      <c r="O13" s="34">
        <f>O10+O12+F13+J13</f>
        <v>0</v>
      </c>
      <c r="P13" s="35" t="s">
        <v>49</v>
      </c>
      <c r="Q13" s="36"/>
      <c r="R13" s="81"/>
      <c r="S13" s="78">
        <v>8</v>
      </c>
      <c r="T13" s="77"/>
    </row>
    <row r="14" spans="1:20" ht="1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R14" s="81"/>
      <c r="S14" s="78">
        <v>9</v>
      </c>
      <c r="T14" s="77"/>
    </row>
    <row r="15" spans="1:20" ht="30" customHeight="1">
      <c r="A15" s="208" t="s">
        <v>28</v>
      </c>
      <c r="B15" s="187"/>
      <c r="C15" s="187"/>
      <c r="D15" s="209"/>
      <c r="E15" s="82" t="s">
        <v>29</v>
      </c>
      <c r="F15" s="88" t="s">
        <v>55</v>
      </c>
      <c r="G15" s="88" t="s">
        <v>69</v>
      </c>
      <c r="H15" s="85" t="s">
        <v>45</v>
      </c>
      <c r="I15" s="82" t="s">
        <v>29</v>
      </c>
      <c r="J15" s="88" t="s">
        <v>55</v>
      </c>
      <c r="K15" s="88" t="s">
        <v>69</v>
      </c>
      <c r="L15" s="85" t="s">
        <v>45</v>
      </c>
      <c r="M15" s="82" t="s">
        <v>29</v>
      </c>
      <c r="N15" s="89" t="s">
        <v>55</v>
      </c>
      <c r="O15" s="88" t="s">
        <v>69</v>
      </c>
      <c r="P15" s="86" t="s">
        <v>45</v>
      </c>
      <c r="R15" s="77"/>
      <c r="S15" s="78">
        <v>10</v>
      </c>
      <c r="T15" s="77"/>
    </row>
    <row r="16" spans="1:20" ht="30" customHeight="1">
      <c r="A16" s="210"/>
      <c r="B16" s="205"/>
      <c r="C16" s="205"/>
      <c r="D16" s="211"/>
      <c r="E16" s="83" t="s">
        <v>32</v>
      </c>
      <c r="F16" s="38"/>
      <c r="G16" s="40"/>
      <c r="H16" s="68"/>
      <c r="I16" s="37">
        <v>11</v>
      </c>
      <c r="J16" s="38"/>
      <c r="K16" s="39"/>
      <c r="L16" s="68"/>
      <c r="M16" s="37">
        <v>21</v>
      </c>
      <c r="N16" s="38"/>
      <c r="O16" s="39"/>
      <c r="P16" s="70"/>
      <c r="R16" s="77"/>
      <c r="S16" s="78">
        <v>11</v>
      </c>
      <c r="T16" s="77"/>
    </row>
    <row r="17" spans="1:20" ht="30" customHeight="1">
      <c r="A17" s="210"/>
      <c r="B17" s="205"/>
      <c r="C17" s="205"/>
      <c r="D17" s="211"/>
      <c r="E17" s="83">
        <v>2</v>
      </c>
      <c r="F17" s="38"/>
      <c r="G17" s="40"/>
      <c r="H17" s="68"/>
      <c r="I17" s="37">
        <v>12</v>
      </c>
      <c r="J17" s="38"/>
      <c r="K17" s="40"/>
      <c r="L17" s="68"/>
      <c r="M17" s="37">
        <v>22</v>
      </c>
      <c r="N17" s="38"/>
      <c r="O17" s="40"/>
      <c r="P17" s="70"/>
      <c r="R17" s="77"/>
      <c r="S17" s="78">
        <v>12</v>
      </c>
      <c r="T17" s="77"/>
    </row>
    <row r="18" spans="1:20" ht="30" customHeight="1">
      <c r="A18" s="210"/>
      <c r="B18" s="205"/>
      <c r="C18" s="205"/>
      <c r="D18" s="211"/>
      <c r="E18" s="83">
        <v>3</v>
      </c>
      <c r="F18" s="38"/>
      <c r="G18" s="40"/>
      <c r="H18" s="68"/>
      <c r="I18" s="37">
        <v>13</v>
      </c>
      <c r="J18" s="38"/>
      <c r="K18" s="40"/>
      <c r="L18" s="68"/>
      <c r="M18" s="37">
        <v>23</v>
      </c>
      <c r="N18" s="38"/>
      <c r="O18" s="40"/>
      <c r="P18" s="70"/>
    </row>
    <row r="19" spans="1:20" ht="30" customHeight="1">
      <c r="A19" s="210"/>
      <c r="B19" s="212"/>
      <c r="C19" s="212"/>
      <c r="D19" s="211"/>
      <c r="E19" s="83">
        <v>4</v>
      </c>
      <c r="F19" s="38"/>
      <c r="G19" s="40"/>
      <c r="H19" s="68"/>
      <c r="I19" s="37">
        <v>14</v>
      </c>
      <c r="J19" s="38"/>
      <c r="K19" s="40"/>
      <c r="L19" s="68"/>
      <c r="M19" s="37">
        <v>24</v>
      </c>
      <c r="N19" s="38"/>
      <c r="O19" s="40"/>
      <c r="P19" s="70"/>
    </row>
    <row r="20" spans="1:20" ht="30" customHeight="1">
      <c r="A20" s="213" t="s">
        <v>33</v>
      </c>
      <c r="B20" s="214"/>
      <c r="C20" s="214"/>
      <c r="D20" s="215"/>
      <c r="E20" s="83">
        <v>5</v>
      </c>
      <c r="F20" s="38"/>
      <c r="G20" s="40"/>
      <c r="H20" s="68"/>
      <c r="I20" s="37">
        <v>15</v>
      </c>
      <c r="J20" s="38"/>
      <c r="K20" s="40"/>
      <c r="L20" s="68"/>
      <c r="M20" s="37">
        <v>25</v>
      </c>
      <c r="N20" s="38"/>
      <c r="O20" s="40"/>
      <c r="P20" s="70"/>
    </row>
    <row r="21" spans="1:20" ht="30" customHeight="1">
      <c r="A21" s="216"/>
      <c r="B21" s="214"/>
      <c r="C21" s="214"/>
      <c r="D21" s="215"/>
      <c r="E21" s="83">
        <v>6</v>
      </c>
      <c r="F21" s="38"/>
      <c r="G21" s="39"/>
      <c r="H21" s="68"/>
      <c r="I21" s="37">
        <v>16</v>
      </c>
      <c r="J21" s="38"/>
      <c r="K21" s="40"/>
      <c r="L21" s="68"/>
      <c r="M21" s="37">
        <v>26</v>
      </c>
      <c r="N21" s="38"/>
      <c r="O21" s="40"/>
      <c r="P21" s="70"/>
    </row>
    <row r="22" spans="1:20" ht="30" customHeight="1">
      <c r="A22" s="216"/>
      <c r="B22" s="214"/>
      <c r="C22" s="214"/>
      <c r="D22" s="215"/>
      <c r="E22" s="83">
        <v>7</v>
      </c>
      <c r="F22" s="38"/>
      <c r="G22" s="39"/>
      <c r="H22" s="68"/>
      <c r="I22" s="37">
        <v>17</v>
      </c>
      <c r="J22" s="38"/>
      <c r="K22" s="40"/>
      <c r="L22" s="68"/>
      <c r="M22" s="37">
        <v>27</v>
      </c>
      <c r="N22" s="38"/>
      <c r="O22" s="40"/>
      <c r="P22" s="70"/>
    </row>
    <row r="23" spans="1:20" ht="30" customHeight="1">
      <c r="A23" s="216"/>
      <c r="B23" s="214"/>
      <c r="C23" s="214"/>
      <c r="D23" s="215"/>
      <c r="E23" s="83">
        <v>8</v>
      </c>
      <c r="F23" s="39"/>
      <c r="G23" s="38"/>
      <c r="H23" s="68"/>
      <c r="I23" s="37">
        <v>18</v>
      </c>
      <c r="J23" s="38"/>
      <c r="K23" s="40"/>
      <c r="L23" s="68"/>
      <c r="M23" s="37">
        <v>28</v>
      </c>
      <c r="N23" s="38"/>
      <c r="O23" s="40"/>
      <c r="P23" s="70"/>
    </row>
    <row r="24" spans="1:20" ht="30" customHeight="1">
      <c r="A24" s="216"/>
      <c r="B24" s="214"/>
      <c r="C24" s="214"/>
      <c r="D24" s="215"/>
      <c r="E24" s="83">
        <v>9</v>
      </c>
      <c r="F24" s="39"/>
      <c r="G24" s="38"/>
      <c r="H24" s="68"/>
      <c r="I24" s="37">
        <v>19</v>
      </c>
      <c r="J24" s="38"/>
      <c r="K24" s="40"/>
      <c r="L24" s="68"/>
      <c r="M24" s="37">
        <v>29</v>
      </c>
      <c r="N24" s="38"/>
      <c r="O24" s="40"/>
      <c r="P24" s="70"/>
    </row>
    <row r="25" spans="1:20" ht="30" customHeight="1" thickBot="1">
      <c r="A25" s="216"/>
      <c r="B25" s="214"/>
      <c r="C25" s="214"/>
      <c r="D25" s="215"/>
      <c r="E25" s="83">
        <v>10</v>
      </c>
      <c r="F25" s="38"/>
      <c r="G25" s="40"/>
      <c r="H25" s="68"/>
      <c r="I25" s="37">
        <v>20</v>
      </c>
      <c r="J25" s="38"/>
      <c r="K25" s="40"/>
      <c r="L25" s="68"/>
      <c r="M25" s="37">
        <v>30</v>
      </c>
      <c r="N25" s="38"/>
      <c r="O25" s="40"/>
      <c r="P25" s="71"/>
    </row>
    <row r="26" spans="1:20" ht="30" customHeight="1" thickBot="1">
      <c r="A26" s="216"/>
      <c r="B26" s="214"/>
      <c r="C26" s="214"/>
      <c r="D26" s="215"/>
      <c r="E26" s="84"/>
      <c r="F26" s="41"/>
      <c r="G26" s="42" t="s">
        <v>34</v>
      </c>
      <c r="H26" s="64">
        <f>SUM(H16:H25)</f>
        <v>0</v>
      </c>
      <c r="I26" s="172"/>
      <c r="J26" s="41"/>
      <c r="K26" s="42" t="s">
        <v>34</v>
      </c>
      <c r="L26" s="43">
        <f>SUM(L16:L25)</f>
        <v>0</v>
      </c>
      <c r="M26" s="253"/>
      <c r="N26" s="253"/>
      <c r="O26" s="45" t="s">
        <v>34</v>
      </c>
      <c r="P26" s="46">
        <f>SUM(P16:P25)</f>
        <v>0</v>
      </c>
    </row>
    <row r="27" spans="1:20" ht="24" customHeight="1" thickBot="1">
      <c r="A27" s="144"/>
      <c r="B27" s="145"/>
      <c r="C27" s="145"/>
      <c r="D27" s="146"/>
      <c r="E27" s="47"/>
      <c r="F27" s="48"/>
      <c r="G27" s="48"/>
      <c r="H27" s="48"/>
      <c r="I27" s="48"/>
      <c r="J27" s="48"/>
      <c r="K27" s="48"/>
      <c r="L27" s="254" t="s">
        <v>35</v>
      </c>
      <c r="M27" s="254"/>
      <c r="N27" s="254"/>
      <c r="O27" s="255"/>
      <c r="P27" s="49">
        <f>(H26+L26+P26)*2</f>
        <v>0</v>
      </c>
    </row>
    <row r="28" spans="1:20" ht="24" customHeight="1">
      <c r="A28" s="220" t="s">
        <v>36</v>
      </c>
      <c r="B28" s="221"/>
      <c r="C28" s="221"/>
      <c r="D28" s="222"/>
      <c r="E28" s="256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8"/>
    </row>
    <row r="29" spans="1:20" ht="24" customHeight="1">
      <c r="A29" s="223"/>
      <c r="B29" s="224"/>
      <c r="C29" s="224"/>
      <c r="D29" s="225"/>
      <c r="E29" s="259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1"/>
    </row>
    <row r="30" spans="1:20" ht="15" customHeight="1">
      <c r="A30" s="50"/>
      <c r="B30" s="51"/>
      <c r="C30" s="51"/>
      <c r="D30" s="51"/>
      <c r="E30" s="52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20" ht="14.25" thickBot="1">
      <c r="A31" s="50"/>
      <c r="B31" s="51"/>
      <c r="C31" s="51"/>
      <c r="D31" s="51"/>
      <c r="E31" s="52"/>
      <c r="F31" s="51"/>
      <c r="G31" s="51"/>
      <c r="H31" s="51"/>
      <c r="I31" s="51"/>
      <c r="J31" s="51"/>
      <c r="K31" s="51"/>
      <c r="L31" s="51"/>
      <c r="M31" s="51"/>
      <c r="N31" s="53" t="s">
        <v>37</v>
      </c>
      <c r="O31" s="51"/>
      <c r="P31" s="51"/>
    </row>
    <row r="32" spans="1:20" ht="24" customHeight="1" thickBot="1">
      <c r="A32" s="250"/>
      <c r="B32" s="251"/>
      <c r="C32" s="251"/>
      <c r="D32" s="54"/>
      <c r="E32" s="54"/>
      <c r="F32" s="54"/>
      <c r="G32" s="55"/>
      <c r="H32" s="55"/>
      <c r="I32" s="56"/>
      <c r="J32" s="57" t="s">
        <v>38</v>
      </c>
      <c r="K32" s="262">
        <v>2000</v>
      </c>
      <c r="L32" s="263"/>
      <c r="M32" s="263"/>
      <c r="N32" s="58"/>
      <c r="O32" s="59">
        <f>K32*N32</f>
        <v>0</v>
      </c>
      <c r="P32" s="60" t="s">
        <v>39</v>
      </c>
      <c r="Q32" s="61"/>
    </row>
    <row r="33" spans="1:19" s="167" customFormat="1" ht="18" customHeight="1">
      <c r="A33" s="161" t="s">
        <v>40</v>
      </c>
      <c r="B33" s="162"/>
      <c r="C33" s="162"/>
      <c r="D33" s="162"/>
      <c r="E33" s="163"/>
      <c r="F33" s="163"/>
      <c r="G33" s="163"/>
      <c r="H33" s="107"/>
      <c r="I33" s="163"/>
      <c r="J33" s="163"/>
      <c r="K33" s="163"/>
      <c r="L33" s="107"/>
      <c r="M33" s="163"/>
      <c r="N33" s="163"/>
      <c r="O33" s="163"/>
      <c r="P33" s="107"/>
      <c r="S33" s="98"/>
    </row>
    <row r="34" spans="1:19" s="167" customFormat="1" ht="18" customHeight="1">
      <c r="A34" s="96" t="s">
        <v>41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S34" s="98"/>
    </row>
    <row r="35" spans="1:19" s="167" customFormat="1" ht="18" customHeight="1">
      <c r="A35" s="96" t="s">
        <v>42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S35" s="98"/>
    </row>
    <row r="36" spans="1:19" s="167" customFormat="1" ht="18" customHeight="1">
      <c r="A36" s="96" t="s">
        <v>43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S36" s="98"/>
    </row>
    <row r="37" spans="1:19" s="167" customFormat="1" ht="18" customHeight="1">
      <c r="A37" s="164" t="s">
        <v>44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S37" s="98"/>
    </row>
    <row r="38" spans="1:19" s="167" customFormat="1" ht="19.5" customHeight="1">
      <c r="A38" s="96" t="s">
        <v>70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S38" s="98"/>
    </row>
    <row r="39" spans="1:19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9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9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9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9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9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9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9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9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.75" customHeight="1"/>
    <row r="239" spans="1:16" ht="15.75" customHeight="1"/>
    <row r="240" spans="1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sheetProtection algorithmName="SHA-512" hashValue="ejsGx2FwhPrU2m5cRSOF5MqEPjqAaMbY4yLHdfyk5IhbFiQHbQk3AN8Y0/VQk3hHtohHzkCabiTYfNbkSiz9Xw==" saltValue="SoE9sUeTaEg0QKqXrTjK/g==" spinCount="100000" sheet="1" selectLockedCells="1"/>
  <mergeCells count="34">
    <mergeCell ref="A32:C32"/>
    <mergeCell ref="K32:M32"/>
    <mergeCell ref="A14:P14"/>
    <mergeCell ref="A15:D19"/>
    <mergeCell ref="A20:D26"/>
    <mergeCell ref="M26:N26"/>
    <mergeCell ref="L27:O27"/>
    <mergeCell ref="A28:D29"/>
    <mergeCell ref="E28:P29"/>
    <mergeCell ref="A11:E12"/>
    <mergeCell ref="H11:I11"/>
    <mergeCell ref="L11:M11"/>
    <mergeCell ref="H12:I12"/>
    <mergeCell ref="L12:M12"/>
    <mergeCell ref="A13:E13"/>
    <mergeCell ref="H13:I13"/>
    <mergeCell ref="A8:E8"/>
    <mergeCell ref="F8:G8"/>
    <mergeCell ref="H8:I8"/>
    <mergeCell ref="L8:M8"/>
    <mergeCell ref="N8:P8"/>
    <mergeCell ref="A9:E10"/>
    <mergeCell ref="H9:I9"/>
    <mergeCell ref="L9:M9"/>
    <mergeCell ref="H10:I10"/>
    <mergeCell ref="L10:M10"/>
    <mergeCell ref="A2:P2"/>
    <mergeCell ref="C3:E3"/>
    <mergeCell ref="F3:G3"/>
    <mergeCell ref="A5:G5"/>
    <mergeCell ref="H5:J5"/>
    <mergeCell ref="A7:E7"/>
    <mergeCell ref="F7:J7"/>
    <mergeCell ref="L7:P7"/>
  </mergeCells>
  <phoneticPr fontId="3"/>
  <conditionalFormatting sqref="N32">
    <cfRule type="cellIs" dxfId="1" priority="1" operator="equal">
      <formula>""</formula>
    </cfRule>
  </conditionalFormatting>
  <dataValidations count="4">
    <dataValidation type="list" allowBlank="1" showErrorMessage="1" sqref="F23:F24" xr:uid="{DB53017E-6A6A-4C4F-8DBA-BE07D6FDEA54}">
      <formula1>$P$10:$P$20</formula1>
    </dataValidation>
    <dataValidation type="list" allowBlank="1" showErrorMessage="1" sqref="G23:G24 F22" xr:uid="{7D34AD20-2D26-44FE-B530-98477AEFAF8C}">
      <formula1>$S$10:$S$17</formula1>
    </dataValidation>
    <dataValidation type="list" allowBlank="1" showInputMessage="1" showErrorMessage="1" sqref="N32" xr:uid="{824943B0-3399-4B1B-A6E1-3173BC1E84F3}">
      <formula1>$S$5:$S$17</formula1>
    </dataValidation>
    <dataValidation type="list" allowBlank="1" showErrorMessage="1" sqref="J16:J25 N16:N25 F25 F16:F21" xr:uid="{B407F29F-B16F-4284-891F-CCC2823E2CEB}">
      <formula1>$R$5:$R$12</formula1>
    </dataValidation>
  </dataValidations>
  <pageMargins left="0.39370078740157483" right="0.39370078740157483" top="0.59055118110236227" bottom="0.39370078740157483" header="0" footer="0"/>
  <pageSetup paperSize="9" scale="82" fitToHeight="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423E-7D1B-4BB8-91B2-2410CFF4E03E}">
  <sheetPr>
    <tabColor theme="5" tint="0.79998168889431442"/>
    <pageSetUpPr fitToPage="1"/>
  </sheetPr>
  <dimension ref="A1:T1004"/>
  <sheetViews>
    <sheetView showGridLines="0" view="pageBreakPreview" zoomScale="70" zoomScaleNormal="130" zoomScaleSheetLayoutView="70" workbookViewId="0">
      <selection activeCell="G23" sqref="G23"/>
    </sheetView>
  </sheetViews>
  <sheetFormatPr defaultColWidth="12.625" defaultRowHeight="15" customHeight="1"/>
  <cols>
    <col min="1" max="1" width="2.375" style="171" customWidth="1"/>
    <col min="2" max="2" width="4.375" style="171" customWidth="1"/>
    <col min="3" max="4" width="2.375" style="171" customWidth="1"/>
    <col min="5" max="5" width="2.625" style="171" customWidth="1"/>
    <col min="6" max="6" width="12.625" style="171" customWidth="1"/>
    <col min="7" max="7" width="10.375" style="171" customWidth="1"/>
    <col min="8" max="8" width="9.875" style="171" customWidth="1"/>
    <col min="9" max="9" width="2.625" style="171" customWidth="1"/>
    <col min="10" max="10" width="12.875" style="171" customWidth="1"/>
    <col min="11" max="11" width="10.375" style="171" customWidth="1"/>
    <col min="12" max="12" width="9.875" style="171" customWidth="1"/>
    <col min="13" max="13" width="2.375" style="171" customWidth="1"/>
    <col min="14" max="14" width="12.875" style="171" customWidth="1"/>
    <col min="15" max="15" width="10.375" style="171" customWidth="1"/>
    <col min="16" max="16" width="10.5" style="171" customWidth="1"/>
    <col min="17" max="17" width="9.625" style="171" customWidth="1"/>
    <col min="18" max="18" width="11" style="171" customWidth="1"/>
    <col min="19" max="19" width="5.125" style="6" bestFit="1" customWidth="1"/>
    <col min="20" max="24" width="11" style="171" customWidth="1"/>
    <col min="25" max="16384" width="12.625" style="171"/>
  </cols>
  <sheetData>
    <row r="1" spans="1:20" ht="24.75" customHeight="1" thickBo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165">
        <v>1</v>
      </c>
      <c r="P1" s="4" t="s">
        <v>1</v>
      </c>
    </row>
    <row r="2" spans="1:20" ht="25.5" customHeight="1">
      <c r="A2" s="232" t="s">
        <v>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20" ht="21.75" customHeight="1">
      <c r="A3" s="7"/>
      <c r="B3" s="8"/>
      <c r="C3" s="233"/>
      <c r="D3" s="233"/>
      <c r="E3" s="233"/>
      <c r="F3" s="234"/>
      <c r="G3" s="234"/>
      <c r="M3" s="3"/>
      <c r="N3" s="3"/>
      <c r="O3" s="3"/>
      <c r="P3" s="3"/>
      <c r="R3" s="72"/>
      <c r="S3" s="73"/>
      <c r="T3" s="72"/>
    </row>
    <row r="4" spans="1:20" ht="15" customHeight="1" thickBot="1">
      <c r="A4" s="3"/>
      <c r="B4" s="3"/>
      <c r="C4" s="3"/>
      <c r="D4" s="3"/>
      <c r="E4" s="3"/>
      <c r="F4" s="9"/>
      <c r="G4" s="3"/>
      <c r="M4" s="3"/>
      <c r="N4" s="3"/>
      <c r="O4" s="3"/>
      <c r="P4" s="3"/>
      <c r="R4" s="75" t="s">
        <v>3</v>
      </c>
      <c r="S4" s="76" t="s">
        <v>4</v>
      </c>
      <c r="T4" s="77"/>
    </row>
    <row r="5" spans="1:20" s="69" customFormat="1" ht="30" customHeight="1" thickBot="1">
      <c r="A5" s="235" t="s">
        <v>5</v>
      </c>
      <c r="B5" s="236"/>
      <c r="C5" s="236"/>
      <c r="D5" s="236"/>
      <c r="E5" s="236"/>
      <c r="F5" s="236"/>
      <c r="G5" s="236"/>
      <c r="H5" s="237">
        <f>MIN(O13,P27)</f>
        <v>0</v>
      </c>
      <c r="I5" s="237"/>
      <c r="J5" s="238"/>
      <c r="K5" s="10" t="s">
        <v>6</v>
      </c>
      <c r="L5" s="10"/>
      <c r="M5" s="10"/>
      <c r="N5" s="11"/>
      <c r="O5" s="11"/>
      <c r="P5" s="12"/>
      <c r="R5" s="78"/>
      <c r="S5" s="78"/>
      <c r="T5" s="77"/>
    </row>
    <row r="6" spans="1:20" ht="18" customHeight="1">
      <c r="A6" s="3"/>
      <c r="B6" s="3"/>
      <c r="C6" s="3"/>
      <c r="D6" s="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R6" s="78" t="s">
        <v>7</v>
      </c>
      <c r="S6" s="78">
        <v>1</v>
      </c>
      <c r="T6" s="77"/>
    </row>
    <row r="7" spans="1:20" ht="30" customHeight="1">
      <c r="A7" s="239" t="s">
        <v>8</v>
      </c>
      <c r="B7" s="240"/>
      <c r="C7" s="240"/>
      <c r="D7" s="240"/>
      <c r="E7" s="240"/>
      <c r="F7" s="241" t="s">
        <v>53</v>
      </c>
      <c r="G7" s="242"/>
      <c r="H7" s="242"/>
      <c r="I7" s="242"/>
      <c r="J7" s="243"/>
      <c r="K7" s="15" t="s">
        <v>9</v>
      </c>
      <c r="L7" s="244" t="s">
        <v>54</v>
      </c>
      <c r="M7" s="244"/>
      <c r="N7" s="244"/>
      <c r="O7" s="244"/>
      <c r="P7" s="245"/>
      <c r="Q7" s="16"/>
      <c r="R7" s="78" t="s">
        <v>10</v>
      </c>
      <c r="S7" s="78">
        <v>2</v>
      </c>
      <c r="T7" s="77"/>
    </row>
    <row r="8" spans="1:20" ht="30" customHeight="1" thickBot="1">
      <c r="A8" s="239" t="s">
        <v>11</v>
      </c>
      <c r="B8" s="240"/>
      <c r="C8" s="240"/>
      <c r="D8" s="240"/>
      <c r="E8" s="240"/>
      <c r="F8" s="246"/>
      <c r="G8" s="247"/>
      <c r="H8" s="248" t="s">
        <v>12</v>
      </c>
      <c r="I8" s="249"/>
      <c r="J8" s="17"/>
      <c r="K8" s="18" t="s">
        <v>13</v>
      </c>
      <c r="L8" s="239" t="s">
        <v>14</v>
      </c>
      <c r="M8" s="240"/>
      <c r="N8" s="268"/>
      <c r="O8" s="242"/>
      <c r="P8" s="242"/>
      <c r="R8" s="79" t="s">
        <v>15</v>
      </c>
      <c r="S8" s="78">
        <v>3</v>
      </c>
      <c r="T8" s="77"/>
    </row>
    <row r="9" spans="1:20" ht="30" customHeight="1" thickBot="1">
      <c r="A9" s="272" t="s">
        <v>16</v>
      </c>
      <c r="B9" s="273"/>
      <c r="C9" s="273"/>
      <c r="D9" s="273"/>
      <c r="E9" s="273"/>
      <c r="F9" s="63"/>
      <c r="G9" s="20" t="s">
        <v>9</v>
      </c>
      <c r="H9" s="276"/>
      <c r="I9" s="277"/>
      <c r="J9" s="21"/>
      <c r="K9" s="20" t="s">
        <v>9</v>
      </c>
      <c r="L9" s="269"/>
      <c r="M9" s="270"/>
      <c r="N9" s="22" t="s">
        <v>17</v>
      </c>
      <c r="O9" s="23"/>
      <c r="P9" s="24" t="s">
        <v>18</v>
      </c>
      <c r="R9" s="79" t="s">
        <v>19</v>
      </c>
      <c r="S9" s="78">
        <v>4</v>
      </c>
      <c r="T9" s="77"/>
    </row>
    <row r="10" spans="1:20" ht="30" customHeight="1" thickBot="1">
      <c r="A10" s="274"/>
      <c r="B10" s="275"/>
      <c r="C10" s="275"/>
      <c r="D10" s="275"/>
      <c r="E10" s="275"/>
      <c r="F10" s="19"/>
      <c r="G10" s="20" t="s">
        <v>9</v>
      </c>
      <c r="H10" s="266"/>
      <c r="I10" s="267"/>
      <c r="J10" s="21"/>
      <c r="K10" s="20" t="s">
        <v>9</v>
      </c>
      <c r="L10" s="269"/>
      <c r="M10" s="270"/>
      <c r="N10" s="25" t="s">
        <v>20</v>
      </c>
      <c r="O10" s="26">
        <f>O9*32</f>
        <v>0</v>
      </c>
      <c r="P10" s="27" t="s">
        <v>47</v>
      </c>
      <c r="R10" s="79" t="s">
        <v>21</v>
      </c>
      <c r="S10" s="78">
        <v>5</v>
      </c>
      <c r="T10" s="77"/>
    </row>
    <row r="11" spans="1:20" ht="30" customHeight="1" thickBot="1">
      <c r="A11" s="278" t="s">
        <v>22</v>
      </c>
      <c r="B11" s="273"/>
      <c r="C11" s="273"/>
      <c r="D11" s="273"/>
      <c r="E11" s="273"/>
      <c r="F11" s="19"/>
      <c r="G11" s="20" t="s">
        <v>9</v>
      </c>
      <c r="H11" s="266"/>
      <c r="I11" s="267"/>
      <c r="J11" s="21"/>
      <c r="K11" s="20" t="s">
        <v>23</v>
      </c>
      <c r="L11" s="269"/>
      <c r="M11" s="271"/>
      <c r="N11" s="28"/>
      <c r="O11" s="29" t="s">
        <v>9</v>
      </c>
      <c r="P11" s="30"/>
      <c r="R11" s="79" t="s">
        <v>24</v>
      </c>
      <c r="S11" s="78">
        <v>6</v>
      </c>
      <c r="T11" s="77"/>
    </row>
    <row r="12" spans="1:20" ht="30" customHeight="1" thickBot="1">
      <c r="A12" s="274"/>
      <c r="B12" s="275"/>
      <c r="C12" s="275"/>
      <c r="D12" s="275"/>
      <c r="E12" s="275"/>
      <c r="F12" s="19"/>
      <c r="G12" s="20" t="s">
        <v>9</v>
      </c>
      <c r="H12" s="266"/>
      <c r="I12" s="267"/>
      <c r="J12" s="21"/>
      <c r="K12" s="20" t="s">
        <v>9</v>
      </c>
      <c r="L12" s="269"/>
      <c r="M12" s="270"/>
      <c r="N12" s="31" t="s">
        <v>25</v>
      </c>
      <c r="O12" s="32"/>
      <c r="P12" s="33" t="s">
        <v>48</v>
      </c>
      <c r="R12" s="80" t="s">
        <v>26</v>
      </c>
      <c r="S12" s="78">
        <v>7</v>
      </c>
      <c r="T12" s="77"/>
    </row>
    <row r="13" spans="1:20" ht="30" customHeight="1" thickBot="1">
      <c r="A13" s="264" t="s">
        <v>46</v>
      </c>
      <c r="B13" s="265"/>
      <c r="C13" s="265"/>
      <c r="D13" s="265"/>
      <c r="E13" s="265"/>
      <c r="F13" s="62">
        <v>0</v>
      </c>
      <c r="G13" s="87" t="s">
        <v>50</v>
      </c>
      <c r="H13" s="202" t="s">
        <v>52</v>
      </c>
      <c r="I13" s="203"/>
      <c r="J13" s="62">
        <v>0</v>
      </c>
      <c r="K13" s="87" t="s">
        <v>51</v>
      </c>
      <c r="L13" s="66"/>
      <c r="M13" s="67"/>
      <c r="N13" s="65" t="s">
        <v>27</v>
      </c>
      <c r="O13" s="34">
        <f>O10+O12+F13+J13</f>
        <v>0</v>
      </c>
      <c r="P13" s="35" t="s">
        <v>49</v>
      </c>
      <c r="Q13" s="36"/>
      <c r="R13" s="81"/>
      <c r="S13" s="78">
        <v>8</v>
      </c>
      <c r="T13" s="77"/>
    </row>
    <row r="14" spans="1:20" ht="1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R14" s="81"/>
      <c r="S14" s="78">
        <v>9</v>
      </c>
      <c r="T14" s="77"/>
    </row>
    <row r="15" spans="1:20" ht="30" customHeight="1">
      <c r="A15" s="208" t="s">
        <v>28</v>
      </c>
      <c r="B15" s="187"/>
      <c r="C15" s="187"/>
      <c r="D15" s="209"/>
      <c r="E15" s="82" t="s">
        <v>29</v>
      </c>
      <c r="F15" s="88" t="s">
        <v>55</v>
      </c>
      <c r="G15" s="88" t="s">
        <v>69</v>
      </c>
      <c r="H15" s="85" t="s">
        <v>45</v>
      </c>
      <c r="I15" s="82" t="s">
        <v>29</v>
      </c>
      <c r="J15" s="88" t="s">
        <v>55</v>
      </c>
      <c r="K15" s="88" t="s">
        <v>69</v>
      </c>
      <c r="L15" s="85" t="s">
        <v>45</v>
      </c>
      <c r="M15" s="82" t="s">
        <v>29</v>
      </c>
      <c r="N15" s="89" t="s">
        <v>55</v>
      </c>
      <c r="O15" s="88" t="s">
        <v>69</v>
      </c>
      <c r="P15" s="86" t="s">
        <v>45</v>
      </c>
      <c r="R15" s="77"/>
      <c r="S15" s="78">
        <v>10</v>
      </c>
      <c r="T15" s="77"/>
    </row>
    <row r="16" spans="1:20" ht="30" customHeight="1">
      <c r="A16" s="210"/>
      <c r="B16" s="205"/>
      <c r="C16" s="205"/>
      <c r="D16" s="211"/>
      <c r="E16" s="83" t="s">
        <v>32</v>
      </c>
      <c r="F16" s="38"/>
      <c r="G16" s="40"/>
      <c r="H16" s="68"/>
      <c r="I16" s="37">
        <v>11</v>
      </c>
      <c r="J16" s="38"/>
      <c r="K16" s="39"/>
      <c r="L16" s="68"/>
      <c r="M16" s="37">
        <v>21</v>
      </c>
      <c r="N16" s="38"/>
      <c r="O16" s="39"/>
      <c r="P16" s="70"/>
      <c r="R16" s="77"/>
      <c r="S16" s="78">
        <v>11</v>
      </c>
      <c r="T16" s="77"/>
    </row>
    <row r="17" spans="1:20" ht="30" customHeight="1">
      <c r="A17" s="210"/>
      <c r="B17" s="205"/>
      <c r="C17" s="205"/>
      <c r="D17" s="211"/>
      <c r="E17" s="83">
        <v>2</v>
      </c>
      <c r="F17" s="38"/>
      <c r="G17" s="40"/>
      <c r="H17" s="68"/>
      <c r="I17" s="37">
        <v>12</v>
      </c>
      <c r="J17" s="38"/>
      <c r="K17" s="40"/>
      <c r="L17" s="68"/>
      <c r="M17" s="37">
        <v>22</v>
      </c>
      <c r="N17" s="38"/>
      <c r="O17" s="40"/>
      <c r="P17" s="70"/>
      <c r="R17" s="77"/>
      <c r="S17" s="78">
        <v>12</v>
      </c>
      <c r="T17" s="77"/>
    </row>
    <row r="18" spans="1:20" ht="30" customHeight="1">
      <c r="A18" s="210"/>
      <c r="B18" s="205"/>
      <c r="C18" s="205"/>
      <c r="D18" s="211"/>
      <c r="E18" s="83">
        <v>3</v>
      </c>
      <c r="F18" s="38"/>
      <c r="G18" s="40"/>
      <c r="H18" s="68"/>
      <c r="I18" s="37">
        <v>13</v>
      </c>
      <c r="J18" s="38"/>
      <c r="K18" s="40"/>
      <c r="L18" s="68"/>
      <c r="M18" s="37">
        <v>23</v>
      </c>
      <c r="N18" s="38"/>
      <c r="O18" s="40"/>
      <c r="P18" s="70"/>
    </row>
    <row r="19" spans="1:20" ht="30" customHeight="1">
      <c r="A19" s="210"/>
      <c r="B19" s="212"/>
      <c r="C19" s="212"/>
      <c r="D19" s="211"/>
      <c r="E19" s="83">
        <v>4</v>
      </c>
      <c r="F19" s="38"/>
      <c r="G19" s="40"/>
      <c r="H19" s="68"/>
      <c r="I19" s="37">
        <v>14</v>
      </c>
      <c r="J19" s="38"/>
      <c r="K19" s="40"/>
      <c r="L19" s="68"/>
      <c r="M19" s="37">
        <v>24</v>
      </c>
      <c r="N19" s="38"/>
      <c r="O19" s="40"/>
      <c r="P19" s="70"/>
    </row>
    <row r="20" spans="1:20" ht="30" customHeight="1">
      <c r="A20" s="213" t="s">
        <v>33</v>
      </c>
      <c r="B20" s="214"/>
      <c r="C20" s="214"/>
      <c r="D20" s="215"/>
      <c r="E20" s="83">
        <v>5</v>
      </c>
      <c r="F20" s="38"/>
      <c r="G20" s="40"/>
      <c r="H20" s="68"/>
      <c r="I20" s="37">
        <v>15</v>
      </c>
      <c r="J20" s="38"/>
      <c r="K20" s="40"/>
      <c r="L20" s="68"/>
      <c r="M20" s="37">
        <v>25</v>
      </c>
      <c r="N20" s="38"/>
      <c r="O20" s="40"/>
      <c r="P20" s="70"/>
    </row>
    <row r="21" spans="1:20" ht="30" customHeight="1">
      <c r="A21" s="216"/>
      <c r="B21" s="214"/>
      <c r="C21" s="214"/>
      <c r="D21" s="215"/>
      <c r="E21" s="83">
        <v>6</v>
      </c>
      <c r="F21" s="38"/>
      <c r="G21" s="39"/>
      <c r="H21" s="68"/>
      <c r="I21" s="37">
        <v>16</v>
      </c>
      <c r="J21" s="38"/>
      <c r="K21" s="40"/>
      <c r="L21" s="68"/>
      <c r="M21" s="37">
        <v>26</v>
      </c>
      <c r="N21" s="38"/>
      <c r="O21" s="40"/>
      <c r="P21" s="70"/>
    </row>
    <row r="22" spans="1:20" ht="30" customHeight="1">
      <c r="A22" s="216"/>
      <c r="B22" s="214"/>
      <c r="C22" s="214"/>
      <c r="D22" s="215"/>
      <c r="E22" s="83">
        <v>7</v>
      </c>
      <c r="F22" s="38"/>
      <c r="G22" s="39"/>
      <c r="H22" s="68"/>
      <c r="I22" s="37">
        <v>17</v>
      </c>
      <c r="J22" s="38"/>
      <c r="K22" s="40"/>
      <c r="L22" s="68"/>
      <c r="M22" s="37">
        <v>27</v>
      </c>
      <c r="N22" s="38"/>
      <c r="O22" s="40"/>
      <c r="P22" s="70"/>
    </row>
    <row r="23" spans="1:20" ht="30" customHeight="1">
      <c r="A23" s="216"/>
      <c r="B23" s="214"/>
      <c r="C23" s="214"/>
      <c r="D23" s="215"/>
      <c r="E23" s="83">
        <v>8</v>
      </c>
      <c r="F23" s="39"/>
      <c r="G23" s="38"/>
      <c r="H23" s="68"/>
      <c r="I23" s="37">
        <v>18</v>
      </c>
      <c r="J23" s="38"/>
      <c r="K23" s="40"/>
      <c r="L23" s="68"/>
      <c r="M23" s="37">
        <v>28</v>
      </c>
      <c r="N23" s="38"/>
      <c r="O23" s="40"/>
      <c r="P23" s="70"/>
    </row>
    <row r="24" spans="1:20" ht="30" customHeight="1">
      <c r="A24" s="216"/>
      <c r="B24" s="214"/>
      <c r="C24" s="214"/>
      <c r="D24" s="215"/>
      <c r="E24" s="83">
        <v>9</v>
      </c>
      <c r="F24" s="39"/>
      <c r="G24" s="38"/>
      <c r="H24" s="68"/>
      <c r="I24" s="37">
        <v>19</v>
      </c>
      <c r="J24" s="38"/>
      <c r="K24" s="40"/>
      <c r="L24" s="68"/>
      <c r="M24" s="37">
        <v>29</v>
      </c>
      <c r="N24" s="38"/>
      <c r="O24" s="40"/>
      <c r="P24" s="70"/>
    </row>
    <row r="25" spans="1:20" ht="30" customHeight="1" thickBot="1">
      <c r="A25" s="216"/>
      <c r="B25" s="214"/>
      <c r="C25" s="214"/>
      <c r="D25" s="215"/>
      <c r="E25" s="83">
        <v>10</v>
      </c>
      <c r="F25" s="38"/>
      <c r="G25" s="40"/>
      <c r="H25" s="68"/>
      <c r="I25" s="37">
        <v>20</v>
      </c>
      <c r="J25" s="38"/>
      <c r="K25" s="40"/>
      <c r="L25" s="68"/>
      <c r="M25" s="37">
        <v>30</v>
      </c>
      <c r="N25" s="38"/>
      <c r="O25" s="40"/>
      <c r="P25" s="71"/>
    </row>
    <row r="26" spans="1:20" ht="30" customHeight="1" thickBot="1">
      <c r="A26" s="216"/>
      <c r="B26" s="214"/>
      <c r="C26" s="214"/>
      <c r="D26" s="215"/>
      <c r="E26" s="84"/>
      <c r="F26" s="41"/>
      <c r="G26" s="42" t="s">
        <v>34</v>
      </c>
      <c r="H26" s="64">
        <f>SUM(H16:H25)</f>
        <v>0</v>
      </c>
      <c r="I26" s="172"/>
      <c r="J26" s="41"/>
      <c r="K26" s="42" t="s">
        <v>34</v>
      </c>
      <c r="L26" s="43">
        <f>SUM(L16:L25)</f>
        <v>0</v>
      </c>
      <c r="M26" s="253"/>
      <c r="N26" s="253"/>
      <c r="O26" s="45" t="s">
        <v>34</v>
      </c>
      <c r="P26" s="46">
        <f>SUM(P16:P25)</f>
        <v>0</v>
      </c>
    </row>
    <row r="27" spans="1:20" ht="24" customHeight="1" thickBot="1">
      <c r="A27" s="144"/>
      <c r="B27" s="145"/>
      <c r="C27" s="145"/>
      <c r="D27" s="146"/>
      <c r="E27" s="47"/>
      <c r="F27" s="48"/>
      <c r="G27" s="48"/>
      <c r="H27" s="48"/>
      <c r="I27" s="48"/>
      <c r="J27" s="48"/>
      <c r="K27" s="48"/>
      <c r="L27" s="254" t="s">
        <v>35</v>
      </c>
      <c r="M27" s="254"/>
      <c r="N27" s="254"/>
      <c r="O27" s="255"/>
      <c r="P27" s="49">
        <f>(H26+L26+P26)*2</f>
        <v>0</v>
      </c>
    </row>
    <row r="28" spans="1:20" ht="24" customHeight="1">
      <c r="A28" s="220" t="s">
        <v>36</v>
      </c>
      <c r="B28" s="221"/>
      <c r="C28" s="221"/>
      <c r="D28" s="222"/>
      <c r="E28" s="256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8"/>
    </row>
    <row r="29" spans="1:20" ht="24" customHeight="1">
      <c r="A29" s="223"/>
      <c r="B29" s="224"/>
      <c r="C29" s="224"/>
      <c r="D29" s="225"/>
      <c r="E29" s="259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1"/>
    </row>
    <row r="30" spans="1:20" ht="15" customHeight="1">
      <c r="A30" s="50"/>
      <c r="B30" s="51"/>
      <c r="C30" s="51"/>
      <c r="D30" s="51"/>
      <c r="E30" s="52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20" ht="14.25" thickBot="1">
      <c r="A31" s="50"/>
      <c r="B31" s="51"/>
      <c r="C31" s="51"/>
      <c r="D31" s="51"/>
      <c r="E31" s="52"/>
      <c r="F31" s="51"/>
      <c r="G31" s="51"/>
      <c r="H31" s="51"/>
      <c r="I31" s="51"/>
      <c r="J31" s="51"/>
      <c r="K31" s="51"/>
      <c r="L31" s="51"/>
      <c r="M31" s="51"/>
      <c r="N31" s="53" t="s">
        <v>37</v>
      </c>
      <c r="O31" s="51"/>
      <c r="P31" s="51"/>
    </row>
    <row r="32" spans="1:20" ht="24" customHeight="1" thickBot="1">
      <c r="A32" s="250"/>
      <c r="B32" s="251"/>
      <c r="C32" s="251"/>
      <c r="D32" s="54"/>
      <c r="E32" s="54"/>
      <c r="F32" s="54"/>
      <c r="G32" s="55"/>
      <c r="H32" s="55"/>
      <c r="I32" s="56"/>
      <c r="J32" s="57" t="s">
        <v>38</v>
      </c>
      <c r="K32" s="262">
        <v>2000</v>
      </c>
      <c r="L32" s="263"/>
      <c r="M32" s="263"/>
      <c r="N32" s="58"/>
      <c r="O32" s="59">
        <f>K32*N32</f>
        <v>0</v>
      </c>
      <c r="P32" s="60" t="s">
        <v>39</v>
      </c>
      <c r="Q32" s="61"/>
    </row>
    <row r="33" spans="1:19" s="167" customFormat="1" ht="18" customHeight="1">
      <c r="A33" s="161" t="s">
        <v>40</v>
      </c>
      <c r="B33" s="162"/>
      <c r="C33" s="162"/>
      <c r="D33" s="162"/>
      <c r="E33" s="163"/>
      <c r="F33" s="163"/>
      <c r="G33" s="163"/>
      <c r="H33" s="107"/>
      <c r="I33" s="163"/>
      <c r="J33" s="163"/>
      <c r="K33" s="163"/>
      <c r="L33" s="107"/>
      <c r="M33" s="163"/>
      <c r="N33" s="163"/>
      <c r="O33" s="163"/>
      <c r="P33" s="107"/>
      <c r="S33" s="98"/>
    </row>
    <row r="34" spans="1:19" s="167" customFormat="1" ht="18" customHeight="1">
      <c r="A34" s="96" t="s">
        <v>41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S34" s="98"/>
    </row>
    <row r="35" spans="1:19" s="167" customFormat="1" ht="18" customHeight="1">
      <c r="A35" s="96" t="s">
        <v>42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S35" s="98"/>
    </row>
    <row r="36" spans="1:19" s="167" customFormat="1" ht="18" customHeight="1">
      <c r="A36" s="96" t="s">
        <v>43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S36" s="98"/>
    </row>
    <row r="37" spans="1:19" s="167" customFormat="1" ht="18" customHeight="1">
      <c r="A37" s="164" t="s">
        <v>44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S37" s="98"/>
    </row>
    <row r="38" spans="1:19" s="167" customFormat="1" ht="19.5" customHeight="1">
      <c r="A38" s="96" t="s">
        <v>70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S38" s="98"/>
    </row>
    <row r="39" spans="1:19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9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9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9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9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9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9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9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9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.75" customHeight="1"/>
    <row r="239" spans="1:16" ht="15.75" customHeight="1"/>
    <row r="240" spans="1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sheetProtection algorithmName="SHA-512" hashValue="ejsGx2FwhPrU2m5cRSOF5MqEPjqAaMbY4yLHdfyk5IhbFiQHbQk3AN8Y0/VQk3hHtohHzkCabiTYfNbkSiz9Xw==" saltValue="SoE9sUeTaEg0QKqXrTjK/g==" spinCount="100000" sheet="1" selectLockedCells="1"/>
  <mergeCells count="34">
    <mergeCell ref="A32:C32"/>
    <mergeCell ref="K32:M32"/>
    <mergeCell ref="A14:P14"/>
    <mergeCell ref="A15:D19"/>
    <mergeCell ref="A20:D26"/>
    <mergeCell ref="M26:N26"/>
    <mergeCell ref="L27:O27"/>
    <mergeCell ref="A28:D29"/>
    <mergeCell ref="E28:P29"/>
    <mergeCell ref="A11:E12"/>
    <mergeCell ref="H11:I11"/>
    <mergeCell ref="L11:M11"/>
    <mergeCell ref="H12:I12"/>
    <mergeCell ref="L12:M12"/>
    <mergeCell ref="A13:E13"/>
    <mergeCell ref="H13:I13"/>
    <mergeCell ref="A8:E8"/>
    <mergeCell ref="F8:G8"/>
    <mergeCell ref="H8:I8"/>
    <mergeCell ref="L8:M8"/>
    <mergeCell ref="N8:P8"/>
    <mergeCell ref="A9:E10"/>
    <mergeCell ref="H9:I9"/>
    <mergeCell ref="L9:M9"/>
    <mergeCell ref="H10:I10"/>
    <mergeCell ref="L10:M10"/>
    <mergeCell ref="A2:P2"/>
    <mergeCell ref="C3:E3"/>
    <mergeCell ref="F3:G3"/>
    <mergeCell ref="A5:G5"/>
    <mergeCell ref="H5:J5"/>
    <mergeCell ref="A7:E7"/>
    <mergeCell ref="F7:J7"/>
    <mergeCell ref="L7:P7"/>
  </mergeCells>
  <phoneticPr fontId="3"/>
  <conditionalFormatting sqref="N32">
    <cfRule type="cellIs" dxfId="0" priority="1" operator="equal">
      <formula>""</formula>
    </cfRule>
  </conditionalFormatting>
  <dataValidations count="4">
    <dataValidation type="list" allowBlank="1" showErrorMessage="1" sqref="J16:J25 N16:N25 F25 F16:F21" xr:uid="{1B60186A-43AC-48E2-BD37-909CEA11FA82}">
      <formula1>$R$5:$R$12</formula1>
    </dataValidation>
    <dataValidation type="list" allowBlank="1" showInputMessage="1" showErrorMessage="1" sqref="N32" xr:uid="{5D84F6EB-1919-4F03-9F73-CC46543F0B9B}">
      <formula1>$S$5:$S$17</formula1>
    </dataValidation>
    <dataValidation type="list" allowBlank="1" showErrorMessage="1" sqref="G23:G24 F22" xr:uid="{AD056B9F-CB7B-44BF-931B-B79524754B2E}">
      <formula1>$S$10:$S$17</formula1>
    </dataValidation>
    <dataValidation type="list" allowBlank="1" showErrorMessage="1" sqref="F23:F24" xr:uid="{ECA59EEF-E2CD-4EEF-9A95-9E5B49E3CCB9}">
      <formula1>$P$10:$P$20</formula1>
    </dataValidation>
  </dataValidations>
  <pageMargins left="0.39370078740157483" right="0.39370078740157483" top="0.59055118110236227" bottom="0.39370078740157483" header="0" footer="0"/>
  <pageSetup paperSize="9" scale="82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（様式３号）記入例</vt:lpstr>
      <vt:lpstr>（様式３号）１号車</vt:lpstr>
      <vt:lpstr>（様式３号）１号車 (2)</vt:lpstr>
      <vt:lpstr>（様式３号）１号車 (3)</vt:lpstr>
      <vt:lpstr>（様式３号）１号車 (4)</vt:lpstr>
      <vt:lpstr>（様式３号）１号車 (5)</vt:lpstr>
      <vt:lpstr>'（様式３号）１号車'!Print_Area</vt:lpstr>
      <vt:lpstr>'（様式３号）１号車 (2)'!Print_Area</vt:lpstr>
      <vt:lpstr>'（様式３号）１号車 (3)'!Print_Area</vt:lpstr>
      <vt:lpstr>'（様式３号）１号車 (4)'!Print_Area</vt:lpstr>
      <vt:lpstr>'（様式３号）１号車 (5)'!Print_Area</vt:lpstr>
      <vt:lpstr>'（様式３号）記入例'!Print_Area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G21S6</dc:creator>
  <cp:lastModifiedBy>G21S6</cp:lastModifiedBy>
  <cp:lastPrinted>2020-04-28T04:05:02Z</cp:lastPrinted>
  <dcterms:created xsi:type="dcterms:W3CDTF">2020-04-17T06:39:11Z</dcterms:created>
  <dcterms:modified xsi:type="dcterms:W3CDTF">2020-05-21T02:54:47Z</dcterms:modified>
</cp:coreProperties>
</file>