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3\disk1\01スポーツ推進部（2018～）\01スポーツ推進課\４大会参加費補助金\令和３年度\01手引き\R３手引き\ＨP掲載\"/>
    </mc:Choice>
  </mc:AlternateContent>
  <xr:revisionPtr revIDLastSave="0" documentId="13_ncr:1_{F746949D-783D-4BC6-8693-8E8E60B49E34}" xr6:coauthVersionLast="46" xr6:coauthVersionMax="46" xr10:uidLastSave="{00000000-0000-0000-0000-000000000000}"/>
  <bookViews>
    <workbookView xWindow="-120" yWindow="-120" windowWidth="29040" windowHeight="15840" xr2:uid="{9CDFCB03-1831-4C53-B360-1AED16088BB8}"/>
  </bookViews>
  <sheets>
    <sheet name="（様式３号)自家用自動車等使用簿" sheetId="1" r:id="rId1"/>
    <sheet name="【記入例】（様式３号)自家用自動車等使用簿" sheetId="2" r:id="rId2"/>
  </sheets>
  <definedNames>
    <definedName name="_xlnm.Print_Area" localSheetId="0">'（様式３号)自家用自動車等使用簿'!$A$1:$P$51</definedName>
    <definedName name="_xlnm.Print_Area" localSheetId="1">'【記入例】（様式３号)自家用自動車等使用簿'!$A$1:$Q$51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O14" i="1"/>
  <c r="O15" i="1" s="1"/>
  <c r="O10" i="2"/>
  <c r="O15" i="2" l="1"/>
  <c r="O45" i="2" l="1"/>
  <c r="P40" i="2"/>
  <c r="P28" i="2"/>
  <c r="P41" i="2" l="1"/>
  <c r="H5" i="2" s="1"/>
  <c r="P40" i="1"/>
  <c r="P28" i="1"/>
  <c r="P41" i="1" s="1"/>
  <c r="O45" i="1"/>
  <c r="O10" i="1" l="1"/>
  <c r="H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G21S4</author>
  </authors>
  <commentList>
    <comment ref="O10" authorId="0" shapeId="0" xr:uid="{00000000-0006-0000-0100-000001000000}">
      <text>
        <r>
          <rPr>
            <b/>
            <sz val="9"/>
            <color rgb="FF000000"/>
            <rFont val="MS PGothic"/>
            <family val="2"/>
            <charset val="128"/>
          </rPr>
          <t>自動計算されます</t>
        </r>
      </text>
    </comment>
  </commentList>
</comments>
</file>

<file path=xl/sharedStrings.xml><?xml version="1.0" encoding="utf-8"?>
<sst xmlns="http://schemas.openxmlformats.org/spreadsheetml/2006/main" count="215" uniqueCount="82">
  <si>
    <t>様式第３号</t>
    <phoneticPr fontId="4"/>
  </si>
  <si>
    <t>号車</t>
  </si>
  <si>
    <t>自家用車等使用調書</t>
  </si>
  <si>
    <t>選手/監督</t>
  </si>
  <si>
    <t>宿泊</t>
    <rPh sb="0" eb="2">
      <t>シュクハク</t>
    </rPh>
    <phoneticPr fontId="4"/>
  </si>
  <si>
    <r>
      <t>交通費交付決定額</t>
    </r>
    <r>
      <rPr>
        <sz val="9"/>
        <color theme="1"/>
        <rFont val="MS PMincho"/>
        <family val="1"/>
        <charset val="128"/>
      </rPr>
      <t>　</t>
    </r>
    <rPh sb="0" eb="3">
      <t>コウツウヒ</t>
    </rPh>
    <phoneticPr fontId="4"/>
  </si>
  <si>
    <t>円 （ＡとＢを比較し，金額の低い額）</t>
    <rPh sb="7" eb="9">
      <t>ヒカク</t>
    </rPh>
    <rPh sb="11" eb="13">
      <t>キンガク</t>
    </rPh>
    <rPh sb="14" eb="15">
      <t>ヒク</t>
    </rPh>
    <rPh sb="16" eb="17">
      <t>ガク</t>
    </rPh>
    <phoneticPr fontId="4"/>
  </si>
  <si>
    <t>監　督</t>
  </si>
  <si>
    <t>使用年月日</t>
  </si>
  <si>
    <t>〜</t>
  </si>
  <si>
    <t>選　手</t>
  </si>
  <si>
    <t>車名</t>
  </si>
  <si>
    <t>乗車定員</t>
  </si>
  <si>
    <t>名</t>
  </si>
  <si>
    <t>所有者</t>
  </si>
  <si>
    <t>監督兼選手</t>
    <rPh sb="0" eb="2">
      <t>カントク</t>
    </rPh>
    <rPh sb="2" eb="3">
      <t>ケン</t>
    </rPh>
    <rPh sb="3" eb="5">
      <t>センシュ</t>
    </rPh>
    <phoneticPr fontId="4"/>
  </si>
  <si>
    <t>移動区間</t>
  </si>
  <si>
    <t>総距離</t>
  </si>
  <si>
    <t>km</t>
  </si>
  <si>
    <t>責任教師</t>
    <rPh sb="0" eb="2">
      <t>セキニン</t>
    </rPh>
    <rPh sb="2" eb="4">
      <t>キョウシ</t>
    </rPh>
    <phoneticPr fontId="4"/>
  </si>
  <si>
    <t>車賃合計</t>
  </si>
  <si>
    <t>メカニシャン</t>
    <phoneticPr fontId="4"/>
  </si>
  <si>
    <t>有料道路利用区間</t>
  </si>
  <si>
    <t>〜</t>
    <phoneticPr fontId="4"/>
  </si>
  <si>
    <t>ﾎｰｽﾏﾈｰｼﾞｬｰ</t>
    <phoneticPr fontId="4"/>
  </si>
  <si>
    <t>合計</t>
  </si>
  <si>
    <t>ﾎｰｽﾏﾈｰｼﾞｬｰ
兼選手</t>
    <rPh sb="11" eb="12">
      <t>ケン</t>
    </rPh>
    <rPh sb="12" eb="14">
      <t>センシュ</t>
    </rPh>
    <phoneticPr fontId="4"/>
  </si>
  <si>
    <t>Ａ…総額</t>
    <phoneticPr fontId="4"/>
  </si>
  <si>
    <t>№</t>
  </si>
  <si>
    <t>①</t>
  </si>
  <si>
    <t>小計</t>
  </si>
  <si>
    <t>Ｂ…一般交通機関往復合計</t>
    <phoneticPr fontId="4"/>
  </si>
  <si>
    <t>備考欄
通常経路外移動の理由等</t>
    <phoneticPr fontId="4"/>
  </si>
  <si>
    <t>泊数↓</t>
    <rPh sb="0" eb="1">
      <t>ハク</t>
    </rPh>
    <rPh sb="1" eb="2">
      <t>スウ</t>
    </rPh>
    <phoneticPr fontId="4"/>
  </si>
  <si>
    <t>駐車場代</t>
  </si>
  <si>
    <t>円</t>
  </si>
  <si>
    <t>※台数が多い場合は同用紙をコピーして記入すること。</t>
    <phoneticPr fontId="4"/>
  </si>
  <si>
    <t>※自家用車使用にあたっては安全に整備された車両であること。</t>
  </si>
  <si>
    <t>※任意保険は必ず加入すること。</t>
  </si>
  <si>
    <t>※法令を遵守し，安全の確保に努めるとともに，万一の事故の発生等に対しては，競技団体の責任で対処すること。</t>
  </si>
  <si>
    <t>一般交通機関
片道料金</t>
    <phoneticPr fontId="3"/>
  </si>
  <si>
    <t>レンタカー料金</t>
    <phoneticPr fontId="3"/>
  </si>
  <si>
    <r>
      <t>円</t>
    </r>
    <r>
      <rPr>
        <sz val="9"/>
        <color theme="1"/>
        <rFont val="MS PMincho"/>
        <family val="1"/>
        <charset val="128"/>
      </rPr>
      <t>①</t>
    </r>
    <phoneticPr fontId="4"/>
  </si>
  <si>
    <r>
      <t>円</t>
    </r>
    <r>
      <rPr>
        <sz val="9"/>
        <color theme="1"/>
        <rFont val="MS PMincho"/>
        <family val="1"/>
        <charset val="128"/>
      </rPr>
      <t>②</t>
    </r>
    <phoneticPr fontId="4"/>
  </si>
  <si>
    <r>
      <t>円</t>
    </r>
    <r>
      <rPr>
        <sz val="9"/>
        <color rgb="FF000000"/>
        <rFont val="MS PMincho"/>
        <family val="1"/>
        <charset val="128"/>
      </rPr>
      <t>…①～④</t>
    </r>
    <phoneticPr fontId="4"/>
  </si>
  <si>
    <t>円③</t>
    <phoneticPr fontId="3"/>
  </si>
  <si>
    <t>円④</t>
    <phoneticPr fontId="3"/>
  </si>
  <si>
    <t>貸切バス等料金</t>
    <rPh sb="0" eb="2">
      <t>カシキリ</t>
    </rPh>
    <rPh sb="4" eb="5">
      <t>トウ</t>
    </rPh>
    <rPh sb="5" eb="7">
      <t>リョウキン</t>
    </rPh>
    <phoneticPr fontId="3"/>
  </si>
  <si>
    <t>令和年　　　月　　日　　（     ）　　</t>
    <phoneticPr fontId="4"/>
  </si>
  <si>
    <t>令和　年　　月　　日　　（     ）　　</t>
    <phoneticPr fontId="4"/>
  </si>
  <si>
    <t>指導者
選手等</t>
    <phoneticPr fontId="3"/>
  </si>
  <si>
    <t>乗車氏名
（運転者を含む）</t>
    <phoneticPr fontId="3"/>
  </si>
  <si>
    <t>※自家用車等使用の場合は，種別に関わらず監督が代表して受領すること。</t>
    <phoneticPr fontId="3"/>
  </si>
  <si>
    <r>
      <rPr>
        <b/>
        <u/>
        <sz val="14"/>
        <color theme="1"/>
        <rFont val="MS PMincho"/>
        <family val="1"/>
        <charset val="128"/>
      </rPr>
      <t xml:space="preserve">【往路】
</t>
    </r>
    <r>
      <rPr>
        <sz val="14"/>
        <color theme="1"/>
        <rFont val="MS PMincho"/>
        <family val="1"/>
        <charset val="128"/>
      </rPr>
      <t xml:space="preserve">
乗車名簿
</t>
    </r>
    <r>
      <rPr>
        <sz val="9"/>
        <color theme="1"/>
        <rFont val="MS PMincho"/>
        <family val="1"/>
        <charset val="128"/>
      </rPr>
      <t>（運転者は○で囲む）</t>
    </r>
    <rPh sb="1" eb="3">
      <t>オウロ</t>
    </rPh>
    <rPh sb="6" eb="10">
      <t>ジョウシャメイボ</t>
    </rPh>
    <rPh sb="12" eb="15">
      <t>ウンテンシャ</t>
    </rPh>
    <rPh sb="18" eb="19">
      <t>カコ</t>
    </rPh>
    <phoneticPr fontId="3"/>
  </si>
  <si>
    <r>
      <rPr>
        <b/>
        <u/>
        <sz val="14"/>
        <color theme="1"/>
        <rFont val="MS PMincho"/>
        <family val="1"/>
        <charset val="128"/>
      </rPr>
      <t xml:space="preserve">【復路】
</t>
    </r>
    <r>
      <rPr>
        <sz val="14"/>
        <color theme="1"/>
        <rFont val="MS PMincho"/>
        <family val="1"/>
        <charset val="128"/>
      </rPr>
      <t xml:space="preserve">
乗車名簿</t>
    </r>
    <r>
      <rPr>
        <sz val="9"/>
        <color theme="1"/>
        <rFont val="MS PMincho"/>
        <family val="1"/>
        <charset val="128"/>
      </rPr>
      <t>（運転者は○で囲む）</t>
    </r>
    <rPh sb="1" eb="3">
      <t>フクロ</t>
    </rPh>
    <rPh sb="6" eb="10">
      <t>ジョウシャメイボ</t>
    </rPh>
    <phoneticPr fontId="3"/>
  </si>
  <si>
    <t>※総額と一般交通機関往復額の低い方が補助対象である。</t>
    <rPh sb="4" eb="10">
      <t>イッパンコウツウキカン</t>
    </rPh>
    <rPh sb="10" eb="12">
      <t>オウフク</t>
    </rPh>
    <rPh sb="12" eb="13">
      <t>ガク</t>
    </rPh>
    <phoneticPr fontId="3"/>
  </si>
  <si>
    <t>移動手段</t>
    <rPh sb="0" eb="4">
      <t>イドウシュダン</t>
    </rPh>
    <phoneticPr fontId="3"/>
  </si>
  <si>
    <t>手段</t>
    <rPh sb="0" eb="2">
      <t>シュダン</t>
    </rPh>
    <phoneticPr fontId="3"/>
  </si>
  <si>
    <t>自家用自動車</t>
    <rPh sb="0" eb="2">
      <t>ジカ</t>
    </rPh>
    <rPh sb="2" eb="3">
      <t>ヨウ</t>
    </rPh>
    <rPh sb="3" eb="6">
      <t>ジドウシャ</t>
    </rPh>
    <phoneticPr fontId="3"/>
  </si>
  <si>
    <t>貸切バス</t>
    <rPh sb="0" eb="2">
      <t>カシキリ</t>
    </rPh>
    <phoneticPr fontId="3"/>
  </si>
  <si>
    <t>航空機</t>
    <rPh sb="0" eb="3">
      <t>コウクウキ</t>
    </rPh>
    <phoneticPr fontId="3"/>
  </si>
  <si>
    <t>営業自動車</t>
    <rPh sb="0" eb="5">
      <t>エイギョウジドウシャ</t>
    </rPh>
    <phoneticPr fontId="3"/>
  </si>
  <si>
    <t>○自家用自動車・営業自動車・貸切バス利用時</t>
    <rPh sb="1" eb="3">
      <t>ジカ</t>
    </rPh>
    <rPh sb="3" eb="4">
      <t>ヨウ</t>
    </rPh>
    <rPh sb="4" eb="7">
      <t>ジドウシャ</t>
    </rPh>
    <rPh sb="8" eb="10">
      <t>エイギョウ</t>
    </rPh>
    <rPh sb="10" eb="13">
      <t>ジドウシャ</t>
    </rPh>
    <rPh sb="14" eb="16">
      <t>カシキリ</t>
    </rPh>
    <rPh sb="18" eb="20">
      <t>リヨウ</t>
    </rPh>
    <rPh sb="20" eb="21">
      <t>ジ</t>
    </rPh>
    <phoneticPr fontId="3"/>
  </si>
  <si>
    <t>所有バス</t>
    <rPh sb="0" eb="2">
      <t>ショユウ</t>
    </rPh>
    <phoneticPr fontId="3"/>
  </si>
  <si>
    <t>○一般交通機関算出</t>
    <rPh sb="1" eb="7">
      <t>イッパンコウツウキカン</t>
    </rPh>
    <rPh sb="7" eb="9">
      <t>サンシュツ</t>
    </rPh>
    <phoneticPr fontId="3"/>
  </si>
  <si>
    <t>トヨタ　エルグランド</t>
    <phoneticPr fontId="3"/>
  </si>
  <si>
    <t>佐藤　次子</t>
    <rPh sb="0" eb="2">
      <t>サトウ</t>
    </rPh>
    <rPh sb="3" eb="5">
      <t xml:space="preserve">ツギコ </t>
    </rPh>
    <phoneticPr fontId="3"/>
  </si>
  <si>
    <t>№</t>
    <phoneticPr fontId="3"/>
  </si>
  <si>
    <r>
      <t xml:space="preserve">一般交通機関
</t>
    </r>
    <r>
      <rPr>
        <b/>
        <u/>
        <sz val="8"/>
        <rFont val="MS PMincho"/>
        <family val="1"/>
        <charset val="128"/>
      </rPr>
      <t>往路</t>
    </r>
    <r>
      <rPr>
        <sz val="8"/>
        <rFont val="MS PMincho"/>
        <family val="1"/>
        <charset val="128"/>
      </rPr>
      <t>料金</t>
    </r>
    <rPh sb="7" eb="9">
      <t>オウロ</t>
    </rPh>
    <phoneticPr fontId="3"/>
  </si>
  <si>
    <r>
      <t xml:space="preserve">一般交通機関
</t>
    </r>
    <r>
      <rPr>
        <b/>
        <u/>
        <sz val="8"/>
        <rFont val="MS PMincho"/>
        <family val="1"/>
        <charset val="128"/>
      </rPr>
      <t>復路</t>
    </r>
    <r>
      <rPr>
        <sz val="8"/>
        <rFont val="MS PMincho"/>
        <family val="1"/>
        <charset val="128"/>
      </rPr>
      <t>料金</t>
    </r>
    <rPh sb="7" eb="9">
      <t>フクロ</t>
    </rPh>
    <phoneticPr fontId="3"/>
  </si>
  <si>
    <t>○一般交通機関算出・航空機利用時の航空機代・JR代</t>
    <rPh sb="1" eb="7">
      <t>イッパンコウツウキカン</t>
    </rPh>
    <rPh sb="7" eb="9">
      <t>サンシュツ</t>
    </rPh>
    <rPh sb="10" eb="13">
      <t>コウクウキ</t>
    </rPh>
    <rPh sb="13" eb="15">
      <t>リヨウ</t>
    </rPh>
    <rPh sb="15" eb="16">
      <t>ジ</t>
    </rPh>
    <rPh sb="17" eb="21">
      <t>コウクウキダイ</t>
    </rPh>
    <rPh sb="24" eb="25">
      <t>ダイ</t>
    </rPh>
    <phoneticPr fontId="3"/>
  </si>
  <si>
    <t>宮城　県太郎</t>
    <rPh sb="0" eb="2">
      <t>ミヤギ</t>
    </rPh>
    <rPh sb="3" eb="4">
      <t>ケン</t>
    </rPh>
    <rPh sb="4" eb="6">
      <t>ケn</t>
    </rPh>
    <phoneticPr fontId="4"/>
  </si>
  <si>
    <t>宮城　花子</t>
    <rPh sb="0" eb="2">
      <t>ミヤギ</t>
    </rPh>
    <rPh sb="3" eb="5">
      <t>ハナコ</t>
    </rPh>
    <phoneticPr fontId="4"/>
  </si>
  <si>
    <t>令和３年９月３０日（木）　　</t>
    <rPh sb="10" eb="11">
      <t>モク</t>
    </rPh>
    <phoneticPr fontId="4"/>
  </si>
  <si>
    <t>令和３年１０月４日（月）　　</t>
    <rPh sb="10" eb="11">
      <t>ゲツ</t>
    </rPh>
    <phoneticPr fontId="4"/>
  </si>
  <si>
    <t>グランディ２１</t>
    <phoneticPr fontId="3"/>
  </si>
  <si>
    <t>三重交通Ｇスポーツの杜鈴鹿</t>
    <rPh sb="0" eb="4">
      <t>ミエコウツウ</t>
    </rPh>
    <rPh sb="10" eb="11">
      <t>モリ</t>
    </rPh>
    <rPh sb="11" eb="13">
      <t>スズカ</t>
    </rPh>
    <phoneticPr fontId="3"/>
  </si>
  <si>
    <t>～</t>
    <phoneticPr fontId="3"/>
  </si>
  <si>
    <t>利府しらかし台</t>
    <rPh sb="0" eb="2">
      <t>リフ</t>
    </rPh>
    <rPh sb="6" eb="7">
      <t>ダイ</t>
    </rPh>
    <phoneticPr fontId="3"/>
  </si>
  <si>
    <t>鈴鹿</t>
    <rPh sb="0" eb="2">
      <t>スズカ</t>
    </rPh>
    <phoneticPr fontId="3"/>
  </si>
  <si>
    <t>監　督</t>
    <phoneticPr fontId="3"/>
  </si>
  <si>
    <t>金額</t>
    <rPh sb="0" eb="2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</si>
</sst>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&quot;＠&quot;#,##0&quot;円×&quot;"/>
    <numFmt numFmtId="178" formatCode="#,##0&quot;円&quot;"/>
  </numFmts>
  <fonts count="40">
    <font>
      <sz val="11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2"/>
      <color theme="1"/>
      <name val="ＭＳ 明朝"/>
      <family val="1"/>
      <charset val="128"/>
    </font>
    <font>
      <sz val="6"/>
      <name val="MS PGothic"/>
      <family val="3"/>
      <charset val="128"/>
    </font>
    <font>
      <sz val="6"/>
      <name val="ＭＳ Ｐゴシック"/>
      <family val="3"/>
      <charset val="128"/>
    </font>
    <font>
      <sz val="10"/>
      <color theme="1"/>
      <name val="MS PMincho"/>
      <family val="1"/>
      <charset val="128"/>
    </font>
    <font>
      <sz val="10"/>
      <color rgb="FF000000"/>
      <name val="MS PMincho"/>
      <family val="1"/>
      <charset val="128"/>
    </font>
    <font>
      <sz val="12"/>
      <color theme="1"/>
      <name val="MS PMincho"/>
      <family val="1"/>
      <charset val="128"/>
    </font>
    <font>
      <b/>
      <sz val="10"/>
      <color rgb="FFFF0000"/>
      <name val="MS PMincho"/>
      <family val="1"/>
      <charset val="128"/>
    </font>
    <font>
      <sz val="11"/>
      <color rgb="FF000000"/>
      <name val="ＭＳ 明朝"/>
      <family val="1"/>
      <charset val="128"/>
    </font>
    <font>
      <sz val="14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b/>
      <sz val="12"/>
      <color theme="1"/>
      <name val="MS PMincho"/>
      <family val="1"/>
      <charset val="128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9"/>
      <name val="MS PMincho"/>
      <family val="1"/>
      <charset val="128"/>
    </font>
    <font>
      <sz val="11"/>
      <color theme="1"/>
      <name val="MS PMincho"/>
      <family val="1"/>
      <charset val="128"/>
    </font>
    <font>
      <sz val="10"/>
      <name val="MS PMincho"/>
      <family val="1"/>
      <charset val="128"/>
    </font>
    <font>
      <sz val="11"/>
      <name val="MS PMincho"/>
      <family val="1"/>
      <charset val="128"/>
    </font>
    <font>
      <sz val="11"/>
      <color rgb="FF000000"/>
      <name val="MS PMincho"/>
      <family val="1"/>
      <charset val="128"/>
    </font>
    <font>
      <sz val="9"/>
      <color rgb="FF000000"/>
      <name val="MS PMincho"/>
      <family val="1"/>
      <charset val="128"/>
    </font>
    <font>
      <b/>
      <sz val="12"/>
      <color rgb="FF000000"/>
      <name val="MS PMincho"/>
      <family val="1"/>
      <charset val="128"/>
    </font>
    <font>
      <b/>
      <sz val="12"/>
      <name val="MS PMincho"/>
      <family val="1"/>
      <charset val="128"/>
    </font>
    <font>
      <sz val="8"/>
      <color theme="1"/>
      <name val="MS PMincho"/>
      <family val="1"/>
      <charset val="128"/>
    </font>
    <font>
      <sz val="12"/>
      <color theme="1"/>
      <name val="MS Mincho"/>
      <family val="1"/>
      <charset val="128"/>
    </font>
    <font>
      <b/>
      <sz val="11"/>
      <color theme="1"/>
      <name val="MS PMincho"/>
      <family val="1"/>
      <charset val="128"/>
    </font>
    <font>
      <sz val="7"/>
      <color theme="1"/>
      <name val="MS PMincho"/>
      <family val="1"/>
      <charset val="128"/>
    </font>
    <font>
      <sz val="10"/>
      <color rgb="FFFF0000"/>
      <name val="MS PMincho"/>
      <family val="1"/>
      <charset val="128"/>
    </font>
    <font>
      <sz val="8"/>
      <name val="MS PMincho"/>
      <family val="1"/>
      <charset val="128"/>
    </font>
    <font>
      <sz val="12"/>
      <color rgb="FF000000"/>
      <name val="MS PMincho"/>
      <family val="1"/>
      <charset val="128"/>
    </font>
    <font>
      <b/>
      <sz val="9"/>
      <color rgb="FF000000"/>
      <name val="MS PGothic"/>
      <family val="2"/>
      <charset val="128"/>
    </font>
    <font>
      <sz val="14"/>
      <color rgb="FF000000"/>
      <name val="MS PMincho"/>
      <family val="1"/>
      <charset val="128"/>
    </font>
    <font>
      <b/>
      <u/>
      <sz val="14"/>
      <color theme="1"/>
      <name val="MS PMincho"/>
      <family val="1"/>
      <charset val="128"/>
    </font>
    <font>
      <sz val="12"/>
      <name val="MS Mincho"/>
      <family val="1"/>
      <charset val="128"/>
    </font>
    <font>
      <sz val="12"/>
      <name val="ＭＳ 明朝"/>
      <family val="1"/>
      <charset val="128"/>
    </font>
    <font>
      <b/>
      <sz val="16"/>
      <name val="MS PMincho"/>
      <family val="1"/>
      <charset val="128"/>
    </font>
    <font>
      <b/>
      <sz val="11"/>
      <name val="游ゴシック"/>
      <family val="3"/>
      <charset val="128"/>
      <scheme val="minor"/>
    </font>
    <font>
      <b/>
      <sz val="8"/>
      <name val="MS PGothic"/>
      <family val="3"/>
      <charset val="128"/>
    </font>
    <font>
      <b/>
      <u/>
      <sz val="8"/>
      <name val="MS PMincho"/>
      <family val="1"/>
      <charset val="128"/>
    </font>
    <font>
      <b/>
      <sz val="10"/>
      <color theme="1"/>
      <name val="MS PMincho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38" fontId="11" fillId="0" borderId="9" xfId="0" applyNumberFormat="1" applyFont="1" applyBorder="1" applyAlignment="1">
      <alignment horizontal="center" vertical="center"/>
    </xf>
    <xf numFmtId="38" fontId="11" fillId="0" borderId="0" xfId="0" applyNumberFormat="1" applyFont="1" applyAlignment="1" applyProtection="1">
      <alignment horizontal="center" vertical="center"/>
      <protection locked="0"/>
    </xf>
    <xf numFmtId="38" fontId="5" fillId="0" borderId="9" xfId="0" applyNumberFormat="1" applyFont="1" applyBorder="1" applyAlignment="1" applyProtection="1">
      <alignment vertical="center" shrinkToFit="1"/>
      <protection locked="0"/>
    </xf>
    <xf numFmtId="38" fontId="5" fillId="0" borderId="10" xfId="0" applyNumberFormat="1" applyFont="1" applyBorder="1" applyAlignment="1">
      <alignment vertical="center" shrinkToFit="1"/>
    </xf>
    <xf numFmtId="38" fontId="15" fillId="0" borderId="8" xfId="0" applyNumberFormat="1" applyFont="1" applyBorder="1" applyAlignment="1" applyProtection="1">
      <alignment vertical="center" shrinkToFit="1"/>
      <protection locked="0"/>
    </xf>
    <xf numFmtId="38" fontId="15" fillId="0" borderId="9" xfId="0" applyNumberFormat="1" applyFont="1" applyBorder="1" applyAlignment="1">
      <alignment horizontal="center" vertical="center" shrinkToFit="1"/>
    </xf>
    <xf numFmtId="38" fontId="15" fillId="0" borderId="8" xfId="0" applyNumberFormat="1" applyFont="1" applyBorder="1" applyAlignment="1" applyProtection="1">
      <alignment horizontal="left" vertical="center" shrinkToFit="1"/>
      <protection locked="0"/>
    </xf>
    <xf numFmtId="38" fontId="16" fillId="0" borderId="15" xfId="0" applyNumberFormat="1" applyFont="1" applyBorder="1" applyAlignment="1">
      <alignment vertical="center" shrinkToFit="1"/>
    </xf>
    <xf numFmtId="38" fontId="16" fillId="0" borderId="16" xfId="0" applyNumberFormat="1" applyFont="1" applyBorder="1" applyAlignment="1" applyProtection="1">
      <alignment vertical="center" shrinkToFit="1"/>
      <protection locked="0"/>
    </xf>
    <xf numFmtId="38" fontId="16" fillId="0" borderId="17" xfId="0" applyNumberFormat="1" applyFont="1" applyBorder="1" applyAlignment="1">
      <alignment vertical="center"/>
    </xf>
    <xf numFmtId="38" fontId="16" fillId="0" borderId="20" xfId="0" applyNumberFormat="1" applyFont="1" applyBorder="1" applyAlignment="1">
      <alignment vertical="center"/>
    </xf>
    <xf numFmtId="176" fontId="17" fillId="2" borderId="21" xfId="0" applyNumberFormat="1" applyFont="1" applyFill="1" applyBorder="1" applyAlignment="1">
      <alignment vertical="center"/>
    </xf>
    <xf numFmtId="0" fontId="16" fillId="0" borderId="22" xfId="0" applyFont="1" applyBorder="1" applyAlignment="1">
      <alignment vertical="center"/>
    </xf>
    <xf numFmtId="38" fontId="11" fillId="0" borderId="0" xfId="0" applyNumberFormat="1" applyFont="1" applyAlignment="1">
      <alignment horizontal="center" vertical="center" shrinkToFit="1"/>
    </xf>
    <xf numFmtId="38" fontId="18" fillId="0" borderId="23" xfId="0" applyNumberFormat="1" applyFont="1" applyBorder="1" applyAlignment="1" applyProtection="1">
      <alignment horizontal="left" vertical="center" shrinkToFit="1"/>
      <protection locked="0"/>
    </xf>
    <xf numFmtId="38" fontId="16" fillId="0" borderId="3" xfId="0" applyNumberFormat="1" applyFont="1" applyBorder="1" applyAlignment="1">
      <alignment vertical="center"/>
    </xf>
    <xf numFmtId="176" fontId="17" fillId="2" borderId="24" xfId="0" applyNumberFormat="1" applyFont="1" applyFill="1" applyBorder="1" applyAlignment="1" applyProtection="1">
      <alignment vertical="center"/>
      <protection locked="0"/>
    </xf>
    <xf numFmtId="38" fontId="16" fillId="0" borderId="6" xfId="0" applyNumberFormat="1" applyFont="1" applyBorder="1" applyAlignment="1">
      <alignment vertical="center"/>
    </xf>
    <xf numFmtId="176" fontId="22" fillId="2" borderId="28" xfId="0" applyNumberFormat="1" applyFont="1" applyFill="1" applyBorder="1" applyAlignment="1">
      <alignment vertical="center"/>
    </xf>
    <xf numFmtId="176" fontId="19" fillId="0" borderId="0" xfId="0" applyNumberFormat="1" applyFont="1" applyAlignment="1">
      <alignment vertical="center"/>
    </xf>
    <xf numFmtId="38" fontId="16" fillId="0" borderId="0" xfId="0" applyNumberFormat="1" applyFont="1" applyAlignment="1" applyProtection="1">
      <alignment vertical="center"/>
      <protection locked="0"/>
    </xf>
    <xf numFmtId="0" fontId="24" fillId="0" borderId="31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vertical="center"/>
      <protection locked="0"/>
    </xf>
    <xf numFmtId="38" fontId="26" fillId="0" borderId="0" xfId="0" applyNumberFormat="1" applyFont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76" fontId="17" fillId="0" borderId="0" xfId="0" applyNumberFormat="1" applyFont="1" applyAlignment="1" applyProtection="1">
      <alignment vertical="center"/>
      <protection locked="0"/>
    </xf>
    <xf numFmtId="38" fontId="20" fillId="0" borderId="0" xfId="0" applyNumberFormat="1" applyFont="1" applyAlignment="1" applyProtection="1">
      <alignment vertical="center" shrinkToFit="1"/>
      <protection locked="0"/>
    </xf>
    <xf numFmtId="38" fontId="21" fillId="0" borderId="3" xfId="0" applyNumberFormat="1" applyFont="1" applyBorder="1" applyAlignment="1">
      <alignment horizontal="center" vertical="center" shrinkToFit="1"/>
    </xf>
    <xf numFmtId="0" fontId="21" fillId="0" borderId="4" xfId="0" applyFont="1" applyBorder="1" applyAlignment="1" applyProtection="1">
      <alignment horizontal="center" vertical="center" wrapText="1"/>
      <protection locked="0"/>
    </xf>
    <xf numFmtId="176" fontId="12" fillId="4" borderId="4" xfId="0" applyNumberFormat="1" applyFont="1" applyFill="1" applyBorder="1" applyAlignment="1">
      <alignment vertical="center"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vertical="center"/>
      <protection locked="0"/>
    </xf>
    <xf numFmtId="38" fontId="17" fillId="2" borderId="27" xfId="1" applyFont="1" applyFill="1" applyBorder="1" applyAlignment="1" applyProtection="1">
      <alignment vertical="center"/>
      <protection locked="0"/>
    </xf>
    <xf numFmtId="38" fontId="15" fillId="0" borderId="8" xfId="0" applyNumberFormat="1" applyFont="1" applyBorder="1" applyAlignment="1" applyProtection="1">
      <alignment vertical="center" wrapText="1" shrinkToFi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shrinkToFit="1"/>
    </xf>
    <xf numFmtId="0" fontId="1" fillId="0" borderId="2" xfId="0" applyFont="1" applyBorder="1" applyAlignment="1" applyProtection="1">
      <alignment horizontal="center" vertical="center" wrapText="1" shrinkToFit="1"/>
    </xf>
    <xf numFmtId="0" fontId="9" fillId="0" borderId="0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horizontal="center" vertical="center" shrinkToFit="1"/>
    </xf>
    <xf numFmtId="38" fontId="18" fillId="0" borderId="0" xfId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38" fontId="11" fillId="0" borderId="0" xfId="0" applyNumberFormat="1" applyFont="1" applyAlignment="1" applyProtection="1">
      <alignment horizontal="center" vertical="center"/>
    </xf>
    <xf numFmtId="38" fontId="11" fillId="0" borderId="30" xfId="0" applyNumberFormat="1" applyFont="1" applyBorder="1" applyAlignment="1" applyProtection="1">
      <alignment horizontal="center" vertical="top"/>
    </xf>
    <xf numFmtId="38" fontId="11" fillId="0" borderId="0" xfId="0" applyNumberFormat="1" applyFont="1" applyAlignment="1" applyProtection="1">
      <alignment horizontal="center" vertical="top"/>
    </xf>
    <xf numFmtId="38" fontId="5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31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4" fillId="0" borderId="3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/>
      <protection locked="0"/>
    </xf>
    <xf numFmtId="0" fontId="24" fillId="0" borderId="0" xfId="0" applyFont="1" applyBorder="1" applyAlignment="1" applyProtection="1">
      <alignment horizontal="center" vertical="center" shrinkToFit="1"/>
      <protection locked="0"/>
    </xf>
    <xf numFmtId="3" fontId="11" fillId="0" borderId="0" xfId="0" applyNumberFormat="1" applyFont="1" applyBorder="1" applyAlignment="1" applyProtection="1">
      <alignment horizontal="right" vertical="center" shrinkToFit="1"/>
      <protection locked="0"/>
    </xf>
    <xf numFmtId="38" fontId="11" fillId="0" borderId="0" xfId="0" applyNumberFormat="1" applyFont="1" applyBorder="1" applyAlignment="1" applyProtection="1">
      <alignment horizontal="center" vertical="top"/>
    </xf>
    <xf numFmtId="0" fontId="10" fillId="0" borderId="19" xfId="0" applyFont="1" applyBorder="1" applyAlignment="1" applyProtection="1">
      <alignment vertical="center" shrinkToFit="1"/>
      <protection locked="0"/>
    </xf>
    <xf numFmtId="0" fontId="14" fillId="0" borderId="0" xfId="0" applyFont="1" applyBorder="1" applyAlignment="1" applyProtection="1">
      <alignment vertical="center" wrapText="1"/>
    </xf>
    <xf numFmtId="0" fontId="11" fillId="0" borderId="33" xfId="0" applyFont="1" applyBorder="1" applyAlignment="1">
      <alignment horizontal="right" vertical="center" shrinkToFit="1"/>
    </xf>
    <xf numFmtId="0" fontId="11" fillId="0" borderId="37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shrinkToFit="1"/>
    </xf>
    <xf numFmtId="0" fontId="24" fillId="0" borderId="44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23" fillId="0" borderId="37" xfId="0" applyFont="1" applyBorder="1" applyAlignment="1" applyProtection="1">
      <alignment horizontal="center" vertical="center" wrapText="1" shrinkToFit="1"/>
    </xf>
    <xf numFmtId="0" fontId="28" fillId="0" borderId="37" xfId="0" applyFont="1" applyBorder="1" applyAlignment="1" applyProtection="1">
      <alignment horizontal="center" vertical="center" wrapText="1"/>
    </xf>
    <xf numFmtId="0" fontId="28" fillId="0" borderId="37" xfId="0" applyFont="1" applyBorder="1" applyAlignment="1" applyProtection="1">
      <alignment horizontal="center" vertical="center"/>
    </xf>
    <xf numFmtId="0" fontId="28" fillId="0" borderId="37" xfId="0" applyFont="1" applyBorder="1" applyAlignment="1" applyProtection="1">
      <alignment horizontal="center" vertical="center" wrapText="1" shrinkToFit="1"/>
    </xf>
    <xf numFmtId="0" fontId="28" fillId="0" borderId="38" xfId="0" applyFont="1" applyBorder="1" applyAlignment="1" applyProtection="1">
      <alignment horizontal="center" vertical="center" wrapText="1"/>
    </xf>
    <xf numFmtId="3" fontId="15" fillId="0" borderId="12" xfId="0" applyNumberFormat="1" applyFont="1" applyBorder="1" applyAlignment="1" applyProtection="1">
      <alignment horizontal="right" vertical="center" shrinkToFit="1"/>
      <protection locked="0"/>
    </xf>
    <xf numFmtId="0" fontId="17" fillId="0" borderId="29" xfId="0" applyFont="1" applyBorder="1" applyAlignment="1">
      <alignment horizontal="center" vertical="center" shrinkToFit="1"/>
    </xf>
    <xf numFmtId="3" fontId="15" fillId="0" borderId="45" xfId="0" applyNumberFormat="1" applyFont="1" applyBorder="1" applyAlignment="1" applyProtection="1">
      <alignment horizontal="right" vertical="center" shrinkToFit="1"/>
      <protection locked="0"/>
    </xf>
    <xf numFmtId="0" fontId="17" fillId="0" borderId="43" xfId="0" applyFont="1" applyBorder="1" applyAlignment="1">
      <alignment horizontal="center" vertical="center" shrinkToFit="1"/>
    </xf>
    <xf numFmtId="3" fontId="15" fillId="0" borderId="0" xfId="0" applyNumberFormat="1" applyFont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15" fillId="0" borderId="33" xfId="0" applyFont="1" applyBorder="1" applyAlignment="1">
      <alignment horizontal="right" vertical="center" shrinkToFit="1"/>
    </xf>
    <xf numFmtId="0" fontId="0" fillId="0" borderId="0" xfId="0" applyAlignment="1" applyProtection="1">
      <alignment vertical="center"/>
      <protection locked="0"/>
    </xf>
    <xf numFmtId="0" fontId="37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vertical="center" wrapText="1"/>
    </xf>
    <xf numFmtId="38" fontId="5" fillId="0" borderId="9" xfId="0" applyNumberFormat="1" applyFont="1" applyBorder="1" applyAlignment="1">
      <alignment vertical="center" shrinkToFit="1"/>
    </xf>
    <xf numFmtId="38" fontId="16" fillId="0" borderId="16" xfId="0" applyNumberFormat="1" applyFont="1" applyBorder="1" applyAlignment="1">
      <alignment vertical="center" shrinkToFit="1"/>
    </xf>
    <xf numFmtId="176" fontId="17" fillId="2" borderId="24" xfId="0" applyNumberFormat="1" applyFont="1" applyFill="1" applyBorder="1" applyAlignment="1">
      <alignment vertical="center"/>
    </xf>
    <xf numFmtId="38" fontId="17" fillId="2" borderId="27" xfId="1" applyFont="1" applyFill="1" applyBorder="1" applyAlignment="1" applyProtection="1">
      <alignment vertical="center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38" fontId="15" fillId="0" borderId="10" xfId="0" applyNumberFormat="1" applyFont="1" applyBorder="1" applyAlignment="1">
      <alignment horizontal="center" vertical="center" shrinkToFit="1"/>
    </xf>
    <xf numFmtId="38" fontId="15" fillId="0" borderId="8" xfId="0" applyNumberFormat="1" applyFont="1" applyBorder="1" applyAlignment="1">
      <alignment horizontal="center" vertical="center" wrapText="1" shrinkToFit="1"/>
    </xf>
    <xf numFmtId="38" fontId="15" fillId="0" borderId="9" xfId="0" applyNumberFormat="1" applyFont="1" applyBorder="1" applyAlignment="1">
      <alignment horizontal="center" vertical="center" wrapText="1" shrinkToFit="1"/>
    </xf>
    <xf numFmtId="38" fontId="15" fillId="0" borderId="8" xfId="0" applyNumberFormat="1" applyFont="1" applyBorder="1" applyAlignment="1">
      <alignment horizontal="center" vertical="center" shrinkToFit="1"/>
    </xf>
    <xf numFmtId="38" fontId="18" fillId="0" borderId="0" xfId="0" applyNumberFormat="1" applyFont="1" applyAlignment="1">
      <alignment horizontal="center" vertical="center" shrinkToFit="1"/>
    </xf>
    <xf numFmtId="38" fontId="18" fillId="0" borderId="23" xfId="0" applyNumberFormat="1" applyFont="1" applyBorder="1" applyAlignment="1">
      <alignment horizontal="center" vertical="center" shrinkToFit="1"/>
    </xf>
    <xf numFmtId="3" fontId="15" fillId="0" borderId="49" xfId="0" applyNumberFormat="1" applyFont="1" applyBorder="1" applyAlignment="1" applyProtection="1">
      <alignment horizontal="right" vertical="center" shrinkToFit="1"/>
      <protection locked="0"/>
    </xf>
    <xf numFmtId="3" fontId="15" fillId="0" borderId="50" xfId="0" applyNumberFormat="1" applyFont="1" applyBorder="1" applyAlignment="1" applyProtection="1">
      <alignment horizontal="right" vertical="center" shrinkToFit="1"/>
      <protection locked="0"/>
    </xf>
    <xf numFmtId="176" fontId="17" fillId="3" borderId="51" xfId="0" applyNumberFormat="1" applyFont="1" applyFill="1" applyBorder="1" applyAlignment="1">
      <alignment vertical="center"/>
    </xf>
    <xf numFmtId="176" fontId="12" fillId="3" borderId="52" xfId="0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38" fontId="18" fillId="0" borderId="0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 applyProtection="1">
      <alignment horizontal="center" vertical="center" wrapText="1" shrinkToFit="1"/>
    </xf>
    <xf numFmtId="38" fontId="15" fillId="0" borderId="53" xfId="0" applyNumberFormat="1" applyFont="1" applyBorder="1" applyAlignment="1" applyProtection="1">
      <alignment vertical="center" shrinkToFit="1"/>
      <protection locked="0"/>
    </xf>
    <xf numFmtId="38" fontId="15" fillId="0" borderId="54" xfId="0" applyNumberFormat="1" applyFont="1" applyBorder="1" applyAlignment="1">
      <alignment horizontal="center" vertical="center" shrinkToFit="1"/>
    </xf>
    <xf numFmtId="38" fontId="15" fillId="0" borderId="56" xfId="0" applyNumberFormat="1" applyFont="1" applyBorder="1" applyAlignment="1" applyProtection="1">
      <alignment horizontal="center" vertical="center" shrinkToFit="1"/>
      <protection locked="0"/>
    </xf>
    <xf numFmtId="38" fontId="15" fillId="0" borderId="53" xfId="0" applyNumberFormat="1" applyFont="1" applyBorder="1" applyAlignment="1" applyProtection="1">
      <alignment horizontal="left" vertical="center" shrinkToFit="1"/>
      <protection locked="0"/>
    </xf>
    <xf numFmtId="38" fontId="18" fillId="0" borderId="34" xfId="0" applyNumberFormat="1" applyFont="1" applyBorder="1" applyAlignment="1" applyProtection="1">
      <alignment horizontal="left" vertical="center" shrinkToFit="1"/>
      <protection locked="0"/>
    </xf>
    <xf numFmtId="38" fontId="18" fillId="0" borderId="39" xfId="0" applyNumberFormat="1" applyFont="1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vertical="center"/>
      <protection locked="0"/>
    </xf>
    <xf numFmtId="38" fontId="18" fillId="0" borderId="0" xfId="0" applyNumberFormat="1" applyFont="1" applyBorder="1" applyAlignment="1">
      <alignment horizontal="center" vertical="center" shrinkToFit="1"/>
    </xf>
    <xf numFmtId="38" fontId="15" fillId="0" borderId="53" xfId="0" applyNumberFormat="1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38" fontId="15" fillId="0" borderId="54" xfId="0" applyNumberFormat="1" applyFont="1" applyBorder="1" applyAlignment="1" applyProtection="1">
      <alignment vertical="center" shrinkToFit="1"/>
      <protection locked="0"/>
    </xf>
    <xf numFmtId="38" fontId="15" fillId="0" borderId="55" xfId="0" applyNumberFormat="1" applyFont="1" applyBorder="1" applyAlignment="1" applyProtection="1">
      <alignment vertical="center" shrinkToFit="1"/>
      <protection locked="0"/>
    </xf>
    <xf numFmtId="38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vertical="center"/>
      <protection locked="0"/>
    </xf>
    <xf numFmtId="38" fontId="15" fillId="0" borderId="54" xfId="0" applyNumberFormat="1" applyFont="1" applyBorder="1" applyAlignment="1" applyProtection="1">
      <alignment horizontal="left" vertical="center" shrinkToFit="1"/>
      <protection locked="0"/>
    </xf>
    <xf numFmtId="0" fontId="19" fillId="0" borderId="8" xfId="0" applyFont="1" applyBorder="1" applyAlignment="1" applyProtection="1">
      <alignment horizontal="left" vertical="center" shrinkToFit="1"/>
    </xf>
    <xf numFmtId="0" fontId="19" fillId="0" borderId="14" xfId="0" applyFont="1" applyBorder="1" applyAlignment="1" applyProtection="1">
      <alignment horizontal="left" vertical="center" shrinkToFit="1"/>
    </xf>
    <xf numFmtId="38" fontId="11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8" fontId="28" fillId="0" borderId="9" xfId="0" applyNumberFormat="1" applyFont="1" applyBorder="1" applyAlignment="1" applyProtection="1">
      <alignment vertical="center" wrapText="1" shrinkToFit="1"/>
      <protection locked="0"/>
    </xf>
    <xf numFmtId="38" fontId="28" fillId="0" borderId="10" xfId="0" applyNumberFormat="1" applyFont="1" applyBorder="1" applyAlignment="1" applyProtection="1">
      <alignment vertical="center" shrinkToFit="1"/>
      <protection locked="0"/>
    </xf>
    <xf numFmtId="38" fontId="15" fillId="0" borderId="9" xfId="0" applyNumberFormat="1" applyFont="1" applyBorder="1" applyAlignment="1" applyProtection="1">
      <alignment horizontal="left" vertical="center" shrinkToFit="1"/>
      <protection locked="0"/>
    </xf>
    <xf numFmtId="38" fontId="15" fillId="0" borderId="14" xfId="0" applyNumberFormat="1" applyFont="1" applyBorder="1" applyAlignment="1" applyProtection="1">
      <alignment horizontal="left" vertical="center" shrinkToFit="1"/>
      <protection locked="0"/>
    </xf>
    <xf numFmtId="38" fontId="15" fillId="0" borderId="9" xfId="0" applyNumberFormat="1" applyFont="1" applyBorder="1" applyAlignment="1" applyProtection="1">
      <alignment vertical="center" shrinkToFit="1"/>
      <protection locked="0"/>
    </xf>
    <xf numFmtId="38" fontId="15" fillId="0" borderId="10" xfId="0" applyNumberFormat="1" applyFont="1" applyBorder="1" applyAlignment="1" applyProtection="1">
      <alignment vertical="center" shrinkToFit="1"/>
      <protection locked="0"/>
    </xf>
    <xf numFmtId="38" fontId="11" fillId="0" borderId="12" xfId="0" applyNumberFormat="1" applyFont="1" applyBorder="1" applyAlignment="1">
      <alignment horizontal="center" vertical="center"/>
    </xf>
    <xf numFmtId="38" fontId="11" fillId="0" borderId="13" xfId="0" applyNumberFormat="1" applyFont="1" applyBorder="1" applyAlignment="1">
      <alignment horizontal="center" vertical="center"/>
    </xf>
    <xf numFmtId="38" fontId="11" fillId="0" borderId="3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38" fontId="11" fillId="0" borderId="18" xfId="0" applyNumberFormat="1" applyFont="1" applyBorder="1" applyAlignment="1">
      <alignment horizontal="center" vertical="center"/>
    </xf>
    <xf numFmtId="38" fontId="11" fillId="0" borderId="19" xfId="0" applyNumberFormat="1" applyFont="1" applyBorder="1" applyAlignment="1">
      <alignment horizontal="center" vertical="center"/>
    </xf>
    <xf numFmtId="38" fontId="11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5" fillId="0" borderId="0" xfId="0" applyNumberFormat="1" applyFont="1" applyBorder="1" applyAlignment="1" applyProtection="1">
      <alignment horizontal="left" wrapText="1"/>
      <protection locked="0"/>
    </xf>
    <xf numFmtId="0" fontId="25" fillId="0" borderId="19" xfId="0" applyFont="1" applyBorder="1" applyAlignment="1">
      <alignment horizontal="right" vertical="center" wrapText="1" shrinkToFit="1"/>
    </xf>
    <xf numFmtId="0" fontId="25" fillId="0" borderId="32" xfId="0" applyFont="1" applyBorder="1" applyAlignment="1">
      <alignment horizontal="right" vertical="center" wrapText="1" shrinkToFit="1"/>
    </xf>
    <xf numFmtId="38" fontId="23" fillId="0" borderId="12" xfId="0" applyNumberFormat="1" applyFont="1" applyBorder="1" applyAlignment="1" applyProtection="1">
      <alignment horizontal="center" vertical="center" wrapText="1"/>
    </xf>
    <xf numFmtId="38" fontId="23" fillId="0" borderId="13" xfId="0" applyNumberFormat="1" applyFont="1" applyBorder="1" applyAlignment="1" applyProtection="1">
      <alignment horizontal="center" vertical="center" wrapText="1"/>
    </xf>
    <xf numFmtId="38" fontId="23" fillId="0" borderId="11" xfId="0" applyNumberFormat="1" applyFont="1" applyBorder="1" applyAlignment="1" applyProtection="1">
      <alignment horizontal="center" vertical="center" wrapText="1"/>
    </xf>
    <xf numFmtId="38" fontId="23" fillId="0" borderId="18" xfId="0" applyNumberFormat="1" applyFont="1" applyBorder="1" applyAlignment="1" applyProtection="1">
      <alignment horizontal="center" vertical="center" wrapText="1"/>
    </xf>
    <xf numFmtId="38" fontId="23" fillId="0" borderId="19" xfId="0" applyNumberFormat="1" applyFont="1" applyBorder="1" applyAlignment="1" applyProtection="1">
      <alignment horizontal="center" vertical="center" wrapText="1"/>
    </xf>
    <xf numFmtId="38" fontId="23" fillId="0" borderId="7" xfId="0" applyNumberFormat="1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1" fillId="0" borderId="23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7" xfId="0" applyFont="1" applyBorder="1" applyAlignment="1" applyProtection="1">
      <alignment horizontal="left" vertical="top"/>
      <protection locked="0"/>
    </xf>
    <xf numFmtId="177" fontId="21" fillId="0" borderId="3" xfId="0" applyNumberFormat="1" applyFont="1" applyBorder="1" applyAlignment="1">
      <alignment horizontal="center" vertical="center" wrapText="1"/>
    </xf>
    <xf numFmtId="177" fontId="21" fillId="0" borderId="4" xfId="0" applyNumberFormat="1" applyFont="1" applyBorder="1" applyAlignment="1">
      <alignment horizontal="center" vertical="center" wrapText="1"/>
    </xf>
    <xf numFmtId="38" fontId="10" fillId="0" borderId="34" xfId="0" applyNumberFormat="1" applyFont="1" applyBorder="1" applyAlignment="1" applyProtection="1">
      <alignment horizontal="center" vertical="center" wrapText="1"/>
    </xf>
    <xf numFmtId="38" fontId="5" fillId="0" borderId="35" xfId="0" applyNumberFormat="1" applyFont="1" applyBorder="1" applyAlignment="1" applyProtection="1">
      <alignment horizontal="center" vertical="center" wrapText="1"/>
    </xf>
    <xf numFmtId="38" fontId="5" fillId="0" borderId="36" xfId="0" applyNumberFormat="1" applyFont="1" applyBorder="1" applyAlignment="1" applyProtection="1">
      <alignment horizontal="center" vertical="center" wrapText="1"/>
    </xf>
    <xf numFmtId="38" fontId="5" fillId="0" borderId="39" xfId="0" applyNumberFormat="1" applyFont="1" applyBorder="1" applyAlignment="1" applyProtection="1">
      <alignment horizontal="center" vertical="center" wrapText="1"/>
    </xf>
    <xf numFmtId="38" fontId="5" fillId="0" borderId="0" xfId="0" applyNumberFormat="1" applyFont="1" applyBorder="1" applyAlignment="1" applyProtection="1">
      <alignment horizontal="center" vertical="center" wrapText="1"/>
    </xf>
    <xf numFmtId="38" fontId="5" fillId="0" borderId="23" xfId="0" applyNumberFormat="1" applyFont="1" applyBorder="1" applyAlignment="1" applyProtection="1">
      <alignment horizontal="center" vertical="center" wrapText="1"/>
    </xf>
    <xf numFmtId="38" fontId="5" fillId="0" borderId="40" xfId="0" applyNumberFormat="1" applyFont="1" applyBorder="1" applyAlignment="1" applyProtection="1">
      <alignment horizontal="center" vertical="center" wrapText="1"/>
    </xf>
    <xf numFmtId="38" fontId="5" fillId="0" borderId="41" xfId="0" applyNumberFormat="1" applyFont="1" applyBorder="1" applyAlignment="1" applyProtection="1">
      <alignment horizontal="center" vertical="center" wrapText="1"/>
    </xf>
    <xf numFmtId="38" fontId="5" fillId="0" borderId="42" xfId="0" applyNumberFormat="1" applyFont="1" applyBorder="1" applyAlignment="1" applyProtection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46" xfId="0" applyFont="1" applyBorder="1" applyAlignment="1" applyProtection="1">
      <alignment horizontal="center" vertical="center"/>
      <protection locked="0"/>
    </xf>
    <xf numFmtId="0" fontId="36" fillId="0" borderId="47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76" fontId="12" fillId="2" borderId="4" xfId="0" applyNumberFormat="1" applyFont="1" applyFill="1" applyBorder="1" applyAlignment="1">
      <alignment horizontal="right" vertical="center"/>
    </xf>
    <xf numFmtId="176" fontId="12" fillId="2" borderId="5" xfId="0" applyNumberFormat="1" applyFont="1" applyFill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178" fontId="15" fillId="0" borderId="57" xfId="0" applyNumberFormat="1" applyFont="1" applyBorder="1" applyAlignment="1" applyProtection="1">
      <alignment horizontal="center" vertical="center" shrinkToFit="1"/>
      <protection locked="0"/>
    </xf>
    <xf numFmtId="178" fontId="15" fillId="0" borderId="58" xfId="0" applyNumberFormat="1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left"/>
      <protection locked="0"/>
    </xf>
    <xf numFmtId="38" fontId="11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38" fontId="11" fillId="0" borderId="2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38" fontId="11" fillId="0" borderId="9" xfId="0" applyNumberFormat="1" applyFont="1" applyBorder="1" applyAlignment="1" applyProtection="1">
      <alignment horizontal="center" vertical="center"/>
      <protection locked="0"/>
    </xf>
    <xf numFmtId="38" fontId="11" fillId="0" borderId="10" xfId="0" applyNumberFormat="1" applyFont="1" applyBorder="1" applyAlignment="1" applyProtection="1">
      <alignment horizontal="center" vertical="center"/>
      <protection locked="0"/>
    </xf>
    <xf numFmtId="38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14" fillId="0" borderId="2" xfId="0" applyFont="1" applyBorder="1" applyAlignment="1" applyProtection="1">
      <alignment vertical="center" shrinkToFit="1"/>
      <protection locked="0"/>
    </xf>
    <xf numFmtId="38" fontId="5" fillId="0" borderId="2" xfId="0" applyNumberFormat="1" applyFont="1" applyBorder="1" applyAlignment="1">
      <alignment horizontal="center" vertical="center" shrinkToFit="1"/>
    </xf>
    <xf numFmtId="0" fontId="14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38" fontId="39" fillId="0" borderId="0" xfId="0" applyNumberFormat="1" applyFont="1" applyBorder="1" applyAlignment="1" applyProtection="1">
      <alignment horizontal="left" wrapText="1"/>
      <protection locked="0"/>
    </xf>
    <xf numFmtId="38" fontId="15" fillId="0" borderId="9" xfId="0" applyNumberFormat="1" applyFont="1" applyBorder="1" applyAlignment="1">
      <alignment horizontal="center" vertical="center" wrapText="1" shrinkToFit="1"/>
    </xf>
    <xf numFmtId="38" fontId="15" fillId="0" borderId="10" xfId="0" applyNumberFormat="1" applyFont="1" applyBorder="1" applyAlignment="1">
      <alignment horizontal="center" vertical="center" shrinkToFit="1"/>
    </xf>
    <xf numFmtId="38" fontId="15" fillId="0" borderId="9" xfId="0" applyNumberFormat="1" applyFont="1" applyBorder="1" applyAlignment="1">
      <alignment horizontal="center" vertical="center" shrinkToFit="1"/>
    </xf>
    <xf numFmtId="38" fontId="15" fillId="0" borderId="14" xfId="0" applyNumberFormat="1" applyFont="1" applyBorder="1" applyAlignment="1">
      <alignment horizontal="center" vertical="center" shrinkToFit="1"/>
    </xf>
    <xf numFmtId="38" fontId="15" fillId="0" borderId="54" xfId="0" applyNumberFormat="1" applyFont="1" applyBorder="1" applyAlignment="1">
      <alignment horizontal="center" vertical="center" shrinkToFit="1"/>
    </xf>
    <xf numFmtId="38" fontId="15" fillId="0" borderId="55" xfId="0" applyNumberFormat="1" applyFont="1" applyBorder="1" applyAlignment="1">
      <alignment horizontal="center" vertical="center" shrinkToFit="1"/>
    </xf>
    <xf numFmtId="38" fontId="15" fillId="0" borderId="64" xfId="0" applyNumberFormat="1" applyFont="1" applyBorder="1" applyAlignment="1">
      <alignment horizontal="center" vertical="center" shrinkToFit="1"/>
    </xf>
    <xf numFmtId="38" fontId="15" fillId="0" borderId="63" xfId="0" applyNumberFormat="1" applyFont="1" applyBorder="1" applyAlignment="1">
      <alignment horizontal="center" vertical="center" shrinkToFit="1"/>
    </xf>
    <xf numFmtId="38" fontId="15" fillId="0" borderId="59" xfId="0" applyNumberFormat="1" applyFont="1" applyBorder="1" applyAlignment="1">
      <alignment horizontal="center" vertical="center" shrinkToFit="1"/>
    </xf>
    <xf numFmtId="38" fontId="11" fillId="0" borderId="60" xfId="0" applyNumberFormat="1" applyFont="1" applyBorder="1" applyAlignment="1">
      <alignment horizontal="center" vertical="center"/>
    </xf>
    <xf numFmtId="38" fontId="11" fillId="0" borderId="61" xfId="0" applyNumberFormat="1" applyFont="1" applyBorder="1" applyAlignment="1">
      <alignment horizontal="center" vertical="center"/>
    </xf>
    <xf numFmtId="38" fontId="11" fillId="0" borderId="62" xfId="0" applyNumberFormat="1" applyFont="1" applyBorder="1" applyAlignment="1">
      <alignment horizontal="center" vertical="center"/>
    </xf>
    <xf numFmtId="0" fontId="39" fillId="0" borderId="48" xfId="0" applyFont="1" applyBorder="1" applyAlignment="1" applyProtection="1">
      <alignment horizontal="left"/>
      <protection locked="0"/>
    </xf>
    <xf numFmtId="38" fontId="11" fillId="0" borderId="2" xfId="0" applyNumberFormat="1" applyFont="1" applyBorder="1" applyAlignment="1">
      <alignment horizontal="center" vertical="center"/>
    </xf>
    <xf numFmtId="38" fontId="11" fillId="0" borderId="9" xfId="0" applyNumberFormat="1" applyFont="1" applyBorder="1" applyAlignment="1">
      <alignment horizontal="center" vertical="center"/>
    </xf>
    <xf numFmtId="38" fontId="11" fillId="0" borderId="1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fgColor theme="5" tint="0.59996337778862885"/>
          <bgColor theme="5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578828</xdr:colOff>
      <xdr:row>1</xdr:row>
      <xdr:rowOff>87924</xdr:rowOff>
    </xdr:from>
    <xdr:to>
      <xdr:col>15</xdr:col>
      <xdr:colOff>747347</xdr:colOff>
      <xdr:row>3</xdr:row>
      <xdr:rowOff>21981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58405" y="402982"/>
          <a:ext cx="1963615" cy="534864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１台につき１枚提出。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578828</xdr:colOff>
      <xdr:row>1</xdr:row>
      <xdr:rowOff>87924</xdr:rowOff>
    </xdr:from>
    <xdr:to>
      <xdr:col>15</xdr:col>
      <xdr:colOff>747347</xdr:colOff>
      <xdr:row>3</xdr:row>
      <xdr:rowOff>21981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C8F4EF5-790C-4C8A-9411-2F0325E393D0}"/>
            </a:ext>
          </a:extLst>
        </xdr:cNvPr>
        <xdr:cNvSpPr/>
      </xdr:nvSpPr>
      <xdr:spPr>
        <a:xfrm>
          <a:off x="7141553" y="402249"/>
          <a:ext cx="1959219" cy="534132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１台につき１枚提出。</a:t>
          </a:r>
        </a:p>
      </xdr:txBody>
    </xdr:sp>
    <xdr:clientData/>
  </xdr:twoCellAnchor>
  <xdr:twoCellAnchor editAs="oneCell">
    <xdr:from>
      <xdr:col>5</xdr:col>
      <xdr:colOff>539033</xdr:colOff>
      <xdr:row>0</xdr:row>
      <xdr:rowOff>30170</xdr:rowOff>
    </xdr:from>
    <xdr:to>
      <xdr:col>7</xdr:col>
      <xdr:colOff>588269</xdr:colOff>
      <xdr:row>1</xdr:row>
      <xdr:rowOff>285750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211FDC2-A1F8-4CE0-AD48-B7368B02C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5358" y="30170"/>
          <a:ext cx="1858986" cy="56990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6</xdr:col>
      <xdr:colOff>835269</xdr:colOff>
      <xdr:row>2</xdr:row>
      <xdr:rowOff>131885</xdr:rowOff>
    </xdr:from>
    <xdr:to>
      <xdr:col>7</xdr:col>
      <xdr:colOff>185399</xdr:colOff>
      <xdr:row>3</xdr:row>
      <xdr:rowOff>24936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D40A28A-0F1F-463A-86C6-85E0EAE74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3619" y="770060"/>
          <a:ext cx="197855" cy="169276"/>
        </a:xfrm>
        <a:prstGeom prst="rect">
          <a:avLst/>
        </a:prstGeom>
      </xdr:spPr>
    </xdr:pic>
    <xdr:clientData/>
  </xdr:twoCellAnchor>
  <xdr:twoCellAnchor>
    <xdr:from>
      <xdr:col>14</xdr:col>
      <xdr:colOff>13552</xdr:colOff>
      <xdr:row>0</xdr:row>
      <xdr:rowOff>29308</xdr:rowOff>
    </xdr:from>
    <xdr:to>
      <xdr:col>15</xdr:col>
      <xdr:colOff>0</xdr:colOff>
      <xdr:row>0</xdr:row>
      <xdr:rowOff>285750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6CB4568-E896-4FBC-A37D-EE4069A7C55F}"/>
            </a:ext>
          </a:extLst>
        </xdr:cNvPr>
        <xdr:cNvSpPr/>
      </xdr:nvSpPr>
      <xdr:spPr>
        <a:xfrm>
          <a:off x="7574937" y="29308"/>
          <a:ext cx="799736" cy="25644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11195</xdr:colOff>
      <xdr:row>1</xdr:row>
      <xdr:rowOff>321311</xdr:rowOff>
    </xdr:from>
    <xdr:to>
      <xdr:col>6</xdr:col>
      <xdr:colOff>835269</xdr:colOff>
      <xdr:row>2</xdr:row>
      <xdr:rowOff>271096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DF92C50E-62EF-411C-AF95-22605635E557}"/>
            </a:ext>
          </a:extLst>
        </xdr:cNvPr>
        <xdr:cNvSpPr/>
      </xdr:nvSpPr>
      <xdr:spPr>
        <a:xfrm>
          <a:off x="1095580" y="636369"/>
          <a:ext cx="1783901" cy="272169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95251</xdr:colOff>
      <xdr:row>0</xdr:row>
      <xdr:rowOff>31874</xdr:rowOff>
    </xdr:from>
    <xdr:to>
      <xdr:col>5</xdr:col>
      <xdr:colOff>205786</xdr:colOff>
      <xdr:row>1</xdr:row>
      <xdr:rowOff>241117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6CCEB62-5C29-442B-B8B6-B983E5D79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1" y="31874"/>
          <a:ext cx="1194920" cy="524301"/>
        </a:xfrm>
        <a:prstGeom prst="rect">
          <a:avLst/>
        </a:prstGeom>
      </xdr:spPr>
    </xdr:pic>
    <xdr:clientData/>
  </xdr:twoCellAnchor>
  <xdr:twoCellAnchor>
    <xdr:from>
      <xdr:col>5</xdr:col>
      <xdr:colOff>21979</xdr:colOff>
      <xdr:row>6</xdr:row>
      <xdr:rowOff>36635</xdr:rowOff>
    </xdr:from>
    <xdr:to>
      <xdr:col>15</xdr:col>
      <xdr:colOff>783980</xdr:colOff>
      <xdr:row>7</xdr:row>
      <xdr:rowOff>293077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F735F56-A1E0-49B4-96FD-282E768599D7}"/>
            </a:ext>
          </a:extLst>
        </xdr:cNvPr>
        <xdr:cNvSpPr/>
      </xdr:nvSpPr>
      <xdr:spPr>
        <a:xfrm>
          <a:off x="1106364" y="1824404"/>
          <a:ext cx="8052289" cy="564173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189033</xdr:colOff>
      <xdr:row>7</xdr:row>
      <xdr:rowOff>306267</xdr:rowOff>
    </xdr:from>
    <xdr:to>
      <xdr:col>12</xdr:col>
      <xdr:colOff>161192</xdr:colOff>
      <xdr:row>13</xdr:row>
      <xdr:rowOff>278423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CA1FFE6-AAAD-45F3-83DB-CF7F253926D1}"/>
            </a:ext>
          </a:extLst>
        </xdr:cNvPr>
        <xdr:cNvSpPr/>
      </xdr:nvSpPr>
      <xdr:spPr>
        <a:xfrm>
          <a:off x="1075591" y="2401767"/>
          <a:ext cx="5482005" cy="1818541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7327</xdr:colOff>
      <xdr:row>8</xdr:row>
      <xdr:rowOff>7327</xdr:rowOff>
    </xdr:from>
    <xdr:to>
      <xdr:col>14</xdr:col>
      <xdr:colOff>805961</xdr:colOff>
      <xdr:row>8</xdr:row>
      <xdr:rowOff>278423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75725522-0BDF-49CF-BCF0-601AC0140189}"/>
            </a:ext>
          </a:extLst>
        </xdr:cNvPr>
        <xdr:cNvSpPr/>
      </xdr:nvSpPr>
      <xdr:spPr>
        <a:xfrm>
          <a:off x="7568712" y="2410558"/>
          <a:ext cx="798634" cy="27109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4394</xdr:colOff>
      <xdr:row>17</xdr:row>
      <xdr:rowOff>19051</xdr:rowOff>
    </xdr:from>
    <xdr:to>
      <xdr:col>8</xdr:col>
      <xdr:colOff>0</xdr:colOff>
      <xdr:row>26</xdr:row>
      <xdr:rowOff>227134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2FEB9D6C-339B-4A2E-BBEE-539F0D53F10C}"/>
            </a:ext>
          </a:extLst>
        </xdr:cNvPr>
        <xdr:cNvSpPr/>
      </xdr:nvSpPr>
      <xdr:spPr>
        <a:xfrm>
          <a:off x="1088779" y="4656993"/>
          <a:ext cx="2560029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17583</xdr:colOff>
      <xdr:row>17</xdr:row>
      <xdr:rowOff>10259</xdr:rowOff>
    </xdr:from>
    <xdr:to>
      <xdr:col>15</xdr:col>
      <xdr:colOff>782516</xdr:colOff>
      <xdr:row>26</xdr:row>
      <xdr:rowOff>218342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9B02298-CDD2-4956-B336-6BCCE3487CEC}"/>
            </a:ext>
          </a:extLst>
        </xdr:cNvPr>
        <xdr:cNvSpPr/>
      </xdr:nvSpPr>
      <xdr:spPr>
        <a:xfrm>
          <a:off x="6597160" y="4648201"/>
          <a:ext cx="2560029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23445</xdr:colOff>
      <xdr:row>17</xdr:row>
      <xdr:rowOff>1466</xdr:rowOff>
    </xdr:from>
    <xdr:to>
      <xdr:col>12</xdr:col>
      <xdr:colOff>7328</xdr:colOff>
      <xdr:row>26</xdr:row>
      <xdr:rowOff>209549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27861010-75DB-422E-8662-09083A554EE7}"/>
            </a:ext>
          </a:extLst>
        </xdr:cNvPr>
        <xdr:cNvSpPr/>
      </xdr:nvSpPr>
      <xdr:spPr>
        <a:xfrm>
          <a:off x="3870080" y="4639408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14652</xdr:colOff>
      <xdr:row>28</xdr:row>
      <xdr:rowOff>241789</xdr:rowOff>
    </xdr:from>
    <xdr:to>
      <xdr:col>7</xdr:col>
      <xdr:colOff>738554</xdr:colOff>
      <xdr:row>38</xdr:row>
      <xdr:rowOff>186103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EC81B17-7457-4F75-BAE5-9655474B6104}"/>
            </a:ext>
          </a:extLst>
        </xdr:cNvPr>
        <xdr:cNvSpPr/>
      </xdr:nvSpPr>
      <xdr:spPr>
        <a:xfrm>
          <a:off x="1099037" y="7634654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27840</xdr:colOff>
      <xdr:row>28</xdr:row>
      <xdr:rowOff>262305</xdr:rowOff>
    </xdr:from>
    <xdr:to>
      <xdr:col>12</xdr:col>
      <xdr:colOff>11723</xdr:colOff>
      <xdr:row>38</xdr:row>
      <xdr:rowOff>206619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D3427B24-76E6-4784-A9DA-E8883E5B37A3}"/>
            </a:ext>
          </a:extLst>
        </xdr:cNvPr>
        <xdr:cNvSpPr/>
      </xdr:nvSpPr>
      <xdr:spPr>
        <a:xfrm>
          <a:off x="3874475" y="7655170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26375</xdr:colOff>
      <xdr:row>29</xdr:row>
      <xdr:rowOff>4397</xdr:rowOff>
    </xdr:from>
    <xdr:to>
      <xdr:col>15</xdr:col>
      <xdr:colOff>764931</xdr:colOff>
      <xdr:row>38</xdr:row>
      <xdr:rowOff>212481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12E7672D-4791-4C9A-86A0-E83FDED1DA66}"/>
            </a:ext>
          </a:extLst>
        </xdr:cNvPr>
        <xdr:cNvSpPr/>
      </xdr:nvSpPr>
      <xdr:spPr>
        <a:xfrm>
          <a:off x="6605952" y="7661032"/>
          <a:ext cx="2533652" cy="245012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18229</xdr:colOff>
      <xdr:row>6</xdr:row>
      <xdr:rowOff>20686</xdr:rowOff>
    </xdr:from>
    <xdr:to>
      <xdr:col>15</xdr:col>
      <xdr:colOff>789953</xdr:colOff>
      <xdr:row>6</xdr:row>
      <xdr:rowOff>364594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272E092-7014-43A9-B8C2-92B98AAD8EF1}"/>
            </a:ext>
          </a:extLst>
        </xdr:cNvPr>
        <xdr:cNvSpPr/>
      </xdr:nvSpPr>
      <xdr:spPr>
        <a:xfrm>
          <a:off x="1094554" y="1735186"/>
          <a:ext cx="7658299" cy="343908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14444</xdr:colOff>
      <xdr:row>14</xdr:row>
      <xdr:rowOff>12544</xdr:rowOff>
    </xdr:from>
    <xdr:to>
      <xdr:col>6</xdr:col>
      <xdr:colOff>21980</xdr:colOff>
      <xdr:row>14</xdr:row>
      <xdr:rowOff>304817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DEB33E92-444F-4381-84AE-44F823D97136}"/>
            </a:ext>
          </a:extLst>
        </xdr:cNvPr>
        <xdr:cNvSpPr/>
      </xdr:nvSpPr>
      <xdr:spPr>
        <a:xfrm>
          <a:off x="1098829" y="3646698"/>
          <a:ext cx="967363" cy="292273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15349</xdr:colOff>
      <xdr:row>14</xdr:row>
      <xdr:rowOff>31678</xdr:rowOff>
    </xdr:from>
    <xdr:to>
      <xdr:col>10</xdr:col>
      <xdr:colOff>0</xdr:colOff>
      <xdr:row>14</xdr:row>
      <xdr:rowOff>301370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37E64C31-8C21-4639-9B72-B029EA537DEA}"/>
            </a:ext>
          </a:extLst>
        </xdr:cNvPr>
        <xdr:cNvSpPr/>
      </xdr:nvSpPr>
      <xdr:spPr>
        <a:xfrm>
          <a:off x="3861984" y="3665832"/>
          <a:ext cx="966458" cy="26969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13188</xdr:colOff>
      <xdr:row>9</xdr:row>
      <xdr:rowOff>13189</xdr:rowOff>
    </xdr:from>
    <xdr:to>
      <xdr:col>14</xdr:col>
      <xdr:colOff>811822</xdr:colOff>
      <xdr:row>9</xdr:row>
      <xdr:rowOff>284285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4DBA32D1-524E-452B-9F66-7A591A1EC4CA}"/>
            </a:ext>
          </a:extLst>
        </xdr:cNvPr>
        <xdr:cNvSpPr/>
      </xdr:nvSpPr>
      <xdr:spPr>
        <a:xfrm>
          <a:off x="7574573" y="2724151"/>
          <a:ext cx="798634" cy="27109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11723</xdr:colOff>
      <xdr:row>13</xdr:row>
      <xdr:rowOff>19051</xdr:rowOff>
    </xdr:from>
    <xdr:to>
      <xdr:col>14</xdr:col>
      <xdr:colOff>810357</xdr:colOff>
      <xdr:row>13</xdr:row>
      <xdr:rowOff>290147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EAA13960-E590-4208-8099-D93B2F32CF50}"/>
            </a:ext>
          </a:extLst>
        </xdr:cNvPr>
        <xdr:cNvSpPr/>
      </xdr:nvSpPr>
      <xdr:spPr>
        <a:xfrm>
          <a:off x="7573108" y="3345474"/>
          <a:ext cx="798634" cy="27109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11722</xdr:colOff>
      <xdr:row>41</xdr:row>
      <xdr:rowOff>19051</xdr:rowOff>
    </xdr:from>
    <xdr:to>
      <xdr:col>15</xdr:col>
      <xdr:colOff>783981</xdr:colOff>
      <xdr:row>42</xdr:row>
      <xdr:rowOff>234461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AAA254C9-6E4B-440E-9E99-68DFC79C2AC3}"/>
            </a:ext>
          </a:extLst>
        </xdr:cNvPr>
        <xdr:cNvSpPr/>
      </xdr:nvSpPr>
      <xdr:spPr>
        <a:xfrm>
          <a:off x="898280" y="10657743"/>
          <a:ext cx="8260374" cy="464526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6558</xdr:colOff>
      <xdr:row>44</xdr:row>
      <xdr:rowOff>15559</xdr:rowOff>
    </xdr:from>
    <xdr:to>
      <xdr:col>13</xdr:col>
      <xdr:colOff>973016</xdr:colOff>
      <xdr:row>44</xdr:row>
      <xdr:rowOff>285251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D39934CE-B196-4460-B504-B2B0C59FCF4C}"/>
            </a:ext>
          </a:extLst>
        </xdr:cNvPr>
        <xdr:cNvSpPr/>
      </xdr:nvSpPr>
      <xdr:spPr>
        <a:xfrm>
          <a:off x="6586135" y="11335655"/>
          <a:ext cx="966458" cy="269692"/>
        </a:xfrm>
        <a:prstGeom prst="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476247</xdr:colOff>
      <xdr:row>23</xdr:row>
      <xdr:rowOff>65941</xdr:rowOff>
    </xdr:from>
    <xdr:to>
      <xdr:col>13</xdr:col>
      <xdr:colOff>593480</xdr:colOff>
      <xdr:row>25</xdr:row>
      <xdr:rowOff>175846</xdr:rowOff>
    </xdr:to>
    <xdr:sp macro="" textlink="">
      <xdr:nvSpPr>
        <xdr:cNvPr id="36" name="角丸四角形 23">
          <a:extLst>
            <a:ext uri="{FF2B5EF4-FFF2-40B4-BE49-F238E27FC236}">
              <a16:creationId xmlns:a16="http://schemas.microsoft.com/office/drawing/2014/main" id="{10D49F05-DBE7-4ED2-BB13-670933764F07}"/>
            </a:ext>
          </a:extLst>
        </xdr:cNvPr>
        <xdr:cNvSpPr/>
      </xdr:nvSpPr>
      <xdr:spPr>
        <a:xfrm>
          <a:off x="3370382" y="6198576"/>
          <a:ext cx="3802675" cy="608135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ln>
                <a:noFill/>
              </a:ln>
              <a:solidFill>
                <a:schemeClr val="tx1"/>
              </a:solidFill>
            </a:rPr>
            <a:t>赤枠点線内が入力できる箇所です</a:t>
          </a:r>
          <a:endParaRPr kumimoji="1" lang="en-US" altLang="ja-JP" sz="14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688731</xdr:colOff>
      <xdr:row>18</xdr:row>
      <xdr:rowOff>43960</xdr:rowOff>
    </xdr:from>
    <xdr:to>
      <xdr:col>13</xdr:col>
      <xdr:colOff>586154</xdr:colOff>
      <xdr:row>20</xdr:row>
      <xdr:rowOff>241789</xdr:rowOff>
    </xdr:to>
    <xdr:sp macro="" textlink="">
      <xdr:nvSpPr>
        <xdr:cNvPr id="37" name="吹き出し: 線 13">
          <a:extLst>
            <a:ext uri="{FF2B5EF4-FFF2-40B4-BE49-F238E27FC236}">
              <a16:creationId xmlns:a16="http://schemas.microsoft.com/office/drawing/2014/main" id="{AC3F5742-D49A-4D5A-AFC3-7E0B86BDE548}"/>
            </a:ext>
          </a:extLst>
        </xdr:cNvPr>
        <xdr:cNvSpPr/>
      </xdr:nvSpPr>
      <xdr:spPr>
        <a:xfrm>
          <a:off x="5517173" y="4931018"/>
          <a:ext cx="1648558" cy="696059"/>
        </a:xfrm>
        <a:prstGeom prst="borderCallout1">
          <a:avLst>
            <a:gd name="adj1" fmla="val 5259"/>
            <a:gd name="adj2" fmla="val 14639"/>
            <a:gd name="adj3" fmla="val -55772"/>
            <a:gd name="adj4" fmla="val 253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往路</a:t>
          </a:r>
          <a:r>
            <a:rPr kumimoji="1" lang="ja-JP" altLang="en-US" sz="1100">
              <a:solidFill>
                <a:schemeClr val="tx1"/>
              </a:solidFill>
            </a:rPr>
            <a:t>の乗車料金を入力してください。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635976</xdr:colOff>
      <xdr:row>30</xdr:row>
      <xdr:rowOff>86457</xdr:rowOff>
    </xdr:from>
    <xdr:to>
      <xdr:col>13</xdr:col>
      <xdr:colOff>659422</xdr:colOff>
      <xdr:row>33</xdr:row>
      <xdr:rowOff>73269</xdr:rowOff>
    </xdr:to>
    <xdr:sp macro="" textlink="">
      <xdr:nvSpPr>
        <xdr:cNvPr id="38" name="吹き出し: 線 13">
          <a:extLst>
            <a:ext uri="{FF2B5EF4-FFF2-40B4-BE49-F238E27FC236}">
              <a16:creationId xmlns:a16="http://schemas.microsoft.com/office/drawing/2014/main" id="{98E0FB5F-3B98-416E-B6AE-F46E27AAA90E}"/>
            </a:ext>
          </a:extLst>
        </xdr:cNvPr>
        <xdr:cNvSpPr/>
      </xdr:nvSpPr>
      <xdr:spPr>
        <a:xfrm>
          <a:off x="5464418" y="7992207"/>
          <a:ext cx="1774581" cy="734158"/>
        </a:xfrm>
        <a:prstGeom prst="borderCallout1">
          <a:avLst>
            <a:gd name="adj1" fmla="val 5259"/>
            <a:gd name="adj2" fmla="val 14639"/>
            <a:gd name="adj3" fmla="val -55772"/>
            <a:gd name="adj4" fmla="val 2539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 u="sng">
              <a:solidFill>
                <a:schemeClr val="tx1"/>
              </a:solidFill>
            </a:rPr>
            <a:t>復路</a:t>
          </a:r>
          <a:r>
            <a:rPr kumimoji="1" lang="ja-JP" altLang="en-US" sz="1100">
              <a:solidFill>
                <a:schemeClr val="tx1"/>
              </a:solidFill>
            </a:rPr>
            <a:t>の乗車料金を入力してください。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17"/>
  <sheetViews>
    <sheetView tabSelected="1" view="pageBreakPreview" zoomScaleNormal="100" zoomScaleSheetLayoutView="100" workbookViewId="0">
      <selection activeCell="V6" sqref="V5:V6"/>
    </sheetView>
  </sheetViews>
  <sheetFormatPr defaultColWidth="12.625" defaultRowHeight="15" customHeight="1"/>
  <cols>
    <col min="1" max="1" width="2.375" style="5" customWidth="1"/>
    <col min="2" max="2" width="4.375" style="5" customWidth="1"/>
    <col min="3" max="4" width="2.375" style="5" customWidth="1"/>
    <col min="5" max="5" width="2.625" style="5" customWidth="1"/>
    <col min="6" max="6" width="12.625" style="5" customWidth="1"/>
    <col min="7" max="7" width="11.125" style="5" bestFit="1" customWidth="1"/>
    <col min="8" max="8" width="9.875" style="5" customWidth="1"/>
    <col min="9" max="9" width="2.625" style="5" customWidth="1"/>
    <col min="10" max="10" width="12.875" style="5" customWidth="1"/>
    <col min="11" max="11" width="10.625" style="5" customWidth="1"/>
    <col min="12" max="12" width="9.875" style="5" customWidth="1"/>
    <col min="13" max="13" width="2.375" style="5" customWidth="1"/>
    <col min="14" max="14" width="12.875" style="5" customWidth="1"/>
    <col min="15" max="15" width="10.625" style="5" customWidth="1"/>
    <col min="16" max="16" width="10.5" style="5" customWidth="1"/>
    <col min="17" max="17" width="9.625" style="5" customWidth="1"/>
    <col min="18" max="18" width="11" style="5" customWidth="1"/>
    <col min="19" max="19" width="5.125" style="6" bestFit="1" customWidth="1"/>
    <col min="20" max="24" width="11" style="5" customWidth="1"/>
    <col min="25" max="16384" width="12.625" style="5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75">
        <v>1</v>
      </c>
      <c r="P1" s="4" t="s">
        <v>1</v>
      </c>
    </row>
    <row r="2" spans="1:20" ht="25.5" customHeight="1" thickBo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20" ht="21.75" customHeight="1" thickTop="1" thickBot="1">
      <c r="A3" s="199" t="s">
        <v>56</v>
      </c>
      <c r="B3" s="199"/>
      <c r="C3" s="199"/>
      <c r="D3" s="199"/>
      <c r="E3" s="199"/>
      <c r="F3" s="193"/>
      <c r="G3" s="194"/>
      <c r="M3" s="3"/>
      <c r="N3" s="3"/>
      <c r="O3" s="3"/>
      <c r="P3" s="3"/>
      <c r="R3" s="54"/>
      <c r="S3" s="55"/>
      <c r="T3" s="54"/>
    </row>
    <row r="4" spans="1:20" ht="14.25" customHeight="1" thickTop="1" thickBot="1">
      <c r="A4" s="3"/>
      <c r="B4" s="3"/>
      <c r="C4" s="3"/>
      <c r="D4" s="3"/>
      <c r="E4" s="3"/>
      <c r="F4" s="7"/>
      <c r="G4" s="3"/>
      <c r="M4" s="3"/>
      <c r="N4" s="3"/>
      <c r="O4" s="3"/>
      <c r="P4" s="3"/>
      <c r="R4" s="56" t="s">
        <v>3</v>
      </c>
      <c r="S4" s="57" t="s">
        <v>4</v>
      </c>
      <c r="T4" s="59" t="s">
        <v>57</v>
      </c>
    </row>
    <row r="5" spans="1:20" s="11" customFormat="1" ht="30" customHeight="1" thickBot="1">
      <c r="A5" s="195" t="s">
        <v>5</v>
      </c>
      <c r="B5" s="196"/>
      <c r="C5" s="196"/>
      <c r="D5" s="196"/>
      <c r="E5" s="196"/>
      <c r="F5" s="196"/>
      <c r="G5" s="196"/>
      <c r="H5" s="197">
        <f>MIN(O15,P41)</f>
        <v>0</v>
      </c>
      <c r="I5" s="197"/>
      <c r="J5" s="198"/>
      <c r="K5" s="8" t="s">
        <v>6</v>
      </c>
      <c r="L5" s="8"/>
      <c r="M5" s="8"/>
      <c r="N5" s="9"/>
      <c r="O5" s="9"/>
      <c r="P5" s="10"/>
      <c r="R5" s="59"/>
      <c r="S5" s="59"/>
      <c r="T5" s="59" t="s">
        <v>58</v>
      </c>
    </row>
    <row r="6" spans="1:20" ht="24" customHeight="1">
      <c r="A6" s="202" t="s">
        <v>62</v>
      </c>
      <c r="B6" s="202"/>
      <c r="C6" s="202"/>
      <c r="D6" s="202"/>
      <c r="E6" s="202"/>
      <c r="F6" s="202"/>
      <c r="G6" s="202"/>
      <c r="H6" s="202"/>
      <c r="I6" s="12"/>
      <c r="J6" s="12"/>
      <c r="K6" s="12"/>
      <c r="L6" s="12"/>
      <c r="M6" s="12"/>
      <c r="N6" s="12"/>
      <c r="O6" s="12"/>
      <c r="P6" s="12"/>
      <c r="R6" s="59" t="s">
        <v>7</v>
      </c>
      <c r="S6" s="59">
        <v>1</v>
      </c>
      <c r="T6" s="59" t="s">
        <v>61</v>
      </c>
    </row>
    <row r="7" spans="1:20" ht="24" customHeight="1">
      <c r="A7" s="203" t="s">
        <v>8</v>
      </c>
      <c r="B7" s="204"/>
      <c r="C7" s="204"/>
      <c r="D7" s="204"/>
      <c r="E7" s="204"/>
      <c r="F7" s="205" t="s">
        <v>48</v>
      </c>
      <c r="G7" s="144"/>
      <c r="H7" s="144"/>
      <c r="I7" s="144"/>
      <c r="J7" s="206"/>
      <c r="K7" s="13" t="s">
        <v>9</v>
      </c>
      <c r="L7" s="207" t="s">
        <v>49</v>
      </c>
      <c r="M7" s="207"/>
      <c r="N7" s="207"/>
      <c r="O7" s="207"/>
      <c r="P7" s="208"/>
      <c r="Q7" s="14"/>
      <c r="R7" s="59" t="s">
        <v>10</v>
      </c>
      <c r="S7" s="59">
        <v>2</v>
      </c>
      <c r="T7" s="59" t="s">
        <v>59</v>
      </c>
    </row>
    <row r="8" spans="1:20" ht="24" customHeight="1" thickBot="1">
      <c r="A8" s="203" t="s">
        <v>11</v>
      </c>
      <c r="B8" s="204"/>
      <c r="C8" s="204"/>
      <c r="D8" s="204"/>
      <c r="E8" s="204"/>
      <c r="F8" s="209"/>
      <c r="G8" s="210"/>
      <c r="H8" s="211" t="s">
        <v>12</v>
      </c>
      <c r="I8" s="212"/>
      <c r="J8" s="15"/>
      <c r="K8" s="16" t="s">
        <v>13</v>
      </c>
      <c r="L8" s="203" t="s">
        <v>14</v>
      </c>
      <c r="M8" s="204"/>
      <c r="N8" s="143"/>
      <c r="O8" s="144"/>
      <c r="P8" s="144"/>
      <c r="R8" s="60" t="s">
        <v>15</v>
      </c>
      <c r="S8" s="59">
        <v>3</v>
      </c>
      <c r="T8" s="59" t="s">
        <v>60</v>
      </c>
    </row>
    <row r="9" spans="1:20" ht="24" customHeight="1" thickBot="1">
      <c r="A9" s="148" t="s">
        <v>16</v>
      </c>
      <c r="B9" s="149"/>
      <c r="C9" s="149"/>
      <c r="D9" s="149"/>
      <c r="E9" s="149"/>
      <c r="F9" s="50"/>
      <c r="G9" s="18" t="s">
        <v>9</v>
      </c>
      <c r="H9" s="152"/>
      <c r="I9" s="153"/>
      <c r="J9" s="19"/>
      <c r="K9" s="18" t="s">
        <v>9</v>
      </c>
      <c r="L9" s="154"/>
      <c r="M9" s="155"/>
      <c r="N9" s="20" t="s">
        <v>17</v>
      </c>
      <c r="O9" s="21"/>
      <c r="P9" s="22" t="s">
        <v>18</v>
      </c>
      <c r="R9" s="60" t="s">
        <v>19</v>
      </c>
      <c r="S9" s="59">
        <v>4</v>
      </c>
      <c r="T9" s="59" t="s">
        <v>63</v>
      </c>
    </row>
    <row r="10" spans="1:20" ht="24" customHeight="1" thickBot="1">
      <c r="A10" s="150"/>
      <c r="B10" s="151"/>
      <c r="C10" s="151"/>
      <c r="D10" s="151"/>
      <c r="E10" s="151"/>
      <c r="F10" s="17"/>
      <c r="G10" s="18" t="s">
        <v>9</v>
      </c>
      <c r="H10" s="156"/>
      <c r="I10" s="157"/>
      <c r="J10" s="19"/>
      <c r="K10" s="18" t="s">
        <v>9</v>
      </c>
      <c r="L10" s="154"/>
      <c r="M10" s="155"/>
      <c r="N10" s="23" t="s">
        <v>20</v>
      </c>
      <c r="O10" s="24">
        <f>O9*32</f>
        <v>0</v>
      </c>
      <c r="P10" s="25" t="s">
        <v>42</v>
      </c>
      <c r="R10" s="60" t="s">
        <v>21</v>
      </c>
      <c r="S10" s="59">
        <v>5</v>
      </c>
      <c r="T10" s="58"/>
    </row>
    <row r="11" spans="1:20" ht="24" customHeight="1">
      <c r="A11" s="158" t="s">
        <v>22</v>
      </c>
      <c r="B11" s="159"/>
      <c r="C11" s="159"/>
      <c r="D11" s="159"/>
      <c r="E11" s="159"/>
      <c r="F11" s="130"/>
      <c r="G11" s="131" t="s">
        <v>9</v>
      </c>
      <c r="H11" s="141"/>
      <c r="I11" s="142"/>
      <c r="J11" s="133"/>
      <c r="K11" s="131" t="s">
        <v>23</v>
      </c>
      <c r="L11" s="145"/>
      <c r="M11" s="145"/>
      <c r="N11" s="134"/>
      <c r="O11" s="26"/>
      <c r="P11" s="27"/>
      <c r="R11" s="60" t="s">
        <v>24</v>
      </c>
      <c r="S11" s="59">
        <v>6</v>
      </c>
      <c r="T11" s="58"/>
    </row>
    <row r="12" spans="1:20" s="127" customFormat="1" ht="24" customHeight="1">
      <c r="A12" s="160"/>
      <c r="B12" s="161"/>
      <c r="C12" s="161"/>
      <c r="D12" s="161"/>
      <c r="E12" s="161"/>
      <c r="F12" s="132" t="s">
        <v>81</v>
      </c>
      <c r="G12" s="200"/>
      <c r="H12" s="200"/>
      <c r="I12" s="201"/>
      <c r="J12" s="132" t="s">
        <v>81</v>
      </c>
      <c r="K12" s="200"/>
      <c r="L12" s="200"/>
      <c r="M12" s="200"/>
      <c r="N12" s="135"/>
      <c r="O12" s="26"/>
      <c r="P12" s="128"/>
      <c r="R12" s="60"/>
      <c r="S12" s="59"/>
      <c r="T12" s="58"/>
    </row>
    <row r="13" spans="1:20" ht="24" customHeight="1" thickBot="1">
      <c r="A13" s="160"/>
      <c r="B13" s="161"/>
      <c r="C13" s="161"/>
      <c r="D13" s="161"/>
      <c r="E13" s="161"/>
      <c r="F13" s="130"/>
      <c r="G13" s="131" t="s">
        <v>9</v>
      </c>
      <c r="H13" s="141"/>
      <c r="I13" s="142"/>
      <c r="J13" s="133"/>
      <c r="K13" s="131" t="s">
        <v>9</v>
      </c>
      <c r="L13" s="145"/>
      <c r="M13" s="145"/>
      <c r="N13" s="136"/>
      <c r="R13" s="61" t="s">
        <v>26</v>
      </c>
      <c r="S13" s="59">
        <v>7</v>
      </c>
      <c r="T13" s="58"/>
    </row>
    <row r="14" spans="1:20" s="127" customFormat="1" ht="24" customHeight="1" thickBot="1">
      <c r="A14" s="162"/>
      <c r="B14" s="163"/>
      <c r="C14" s="163"/>
      <c r="D14" s="163"/>
      <c r="E14" s="163"/>
      <c r="F14" s="132" t="s">
        <v>81</v>
      </c>
      <c r="G14" s="200"/>
      <c r="H14" s="200"/>
      <c r="I14" s="201"/>
      <c r="J14" s="132" t="s">
        <v>81</v>
      </c>
      <c r="K14" s="200"/>
      <c r="L14" s="200"/>
      <c r="M14" s="201"/>
      <c r="N14" s="28" t="s">
        <v>25</v>
      </c>
      <c r="O14" s="29">
        <f>SUM(G12,K12,G14,K14)</f>
        <v>0</v>
      </c>
      <c r="P14" s="30" t="s">
        <v>43</v>
      </c>
      <c r="R14" s="129"/>
      <c r="S14" s="59"/>
      <c r="T14" s="58"/>
    </row>
    <row r="15" spans="1:20" ht="24" customHeight="1" thickBot="1">
      <c r="A15" s="139" t="s">
        <v>41</v>
      </c>
      <c r="B15" s="140"/>
      <c r="C15" s="140"/>
      <c r="D15" s="140"/>
      <c r="E15" s="140"/>
      <c r="F15" s="49">
        <v>0</v>
      </c>
      <c r="G15" s="64" t="s">
        <v>45</v>
      </c>
      <c r="H15" s="146" t="s">
        <v>47</v>
      </c>
      <c r="I15" s="147"/>
      <c r="J15" s="49">
        <v>0</v>
      </c>
      <c r="K15" s="64" t="s">
        <v>46</v>
      </c>
      <c r="L15" s="52"/>
      <c r="M15" s="53"/>
      <c r="N15" s="51" t="s">
        <v>27</v>
      </c>
      <c r="O15" s="31">
        <f>O10+O14+F15+J15</f>
        <v>0</v>
      </c>
      <c r="P15" s="32" t="s">
        <v>44</v>
      </c>
      <c r="Q15" s="33"/>
      <c r="R15" s="62"/>
      <c r="S15" s="59">
        <v>8</v>
      </c>
      <c r="T15" s="58"/>
    </row>
    <row r="16" spans="1:20" ht="30" customHeight="1" thickBot="1">
      <c r="A16" s="166" t="s">
        <v>64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R16" s="62"/>
      <c r="S16" s="59">
        <v>9</v>
      </c>
      <c r="T16" s="58"/>
    </row>
    <row r="17" spans="1:20" ht="24.75" customHeight="1">
      <c r="A17" s="183" t="s">
        <v>53</v>
      </c>
      <c r="B17" s="184"/>
      <c r="C17" s="184"/>
      <c r="D17" s="185"/>
      <c r="E17" s="86" t="s">
        <v>28</v>
      </c>
      <c r="F17" s="93" t="s">
        <v>50</v>
      </c>
      <c r="G17" s="93" t="s">
        <v>51</v>
      </c>
      <c r="H17" s="94" t="s">
        <v>40</v>
      </c>
      <c r="I17" s="95" t="s">
        <v>28</v>
      </c>
      <c r="J17" s="96" t="s">
        <v>50</v>
      </c>
      <c r="K17" s="96" t="s">
        <v>51</v>
      </c>
      <c r="L17" s="94" t="s">
        <v>40</v>
      </c>
      <c r="M17" s="95" t="s">
        <v>28</v>
      </c>
      <c r="N17" s="96" t="s">
        <v>50</v>
      </c>
      <c r="O17" s="96" t="s">
        <v>51</v>
      </c>
      <c r="P17" s="97" t="s">
        <v>40</v>
      </c>
      <c r="R17" s="58"/>
      <c r="S17" s="59">
        <v>10</v>
      </c>
      <c r="T17" s="58"/>
    </row>
    <row r="18" spans="1:20" ht="19.5" customHeight="1">
      <c r="A18" s="186"/>
      <c r="B18" s="187"/>
      <c r="C18" s="187"/>
      <c r="D18" s="188"/>
      <c r="E18" s="63" t="s">
        <v>29</v>
      </c>
      <c r="F18" s="34"/>
      <c r="G18" s="36"/>
      <c r="H18" s="98"/>
      <c r="I18" s="99">
        <v>11</v>
      </c>
      <c r="J18" s="34"/>
      <c r="K18" s="36"/>
      <c r="L18" s="98"/>
      <c r="M18" s="99">
        <v>21</v>
      </c>
      <c r="N18" s="34"/>
      <c r="O18" s="36"/>
      <c r="P18" s="123"/>
      <c r="R18" s="58"/>
      <c r="S18" s="59">
        <v>11</v>
      </c>
      <c r="T18" s="58"/>
    </row>
    <row r="19" spans="1:20" ht="19.5" customHeight="1">
      <c r="A19" s="186"/>
      <c r="B19" s="187"/>
      <c r="C19" s="187"/>
      <c r="D19" s="188"/>
      <c r="E19" s="63">
        <v>2</v>
      </c>
      <c r="F19" s="34"/>
      <c r="G19" s="36"/>
      <c r="H19" s="98"/>
      <c r="I19" s="99">
        <v>12</v>
      </c>
      <c r="J19" s="34"/>
      <c r="K19" s="36"/>
      <c r="L19" s="98"/>
      <c r="M19" s="99">
        <v>22</v>
      </c>
      <c r="N19" s="34"/>
      <c r="O19" s="36"/>
      <c r="P19" s="123"/>
      <c r="R19" s="58"/>
      <c r="S19" s="59">
        <v>12</v>
      </c>
      <c r="T19" s="58"/>
    </row>
    <row r="20" spans="1:20" ht="19.5" customHeight="1">
      <c r="A20" s="186"/>
      <c r="B20" s="187"/>
      <c r="C20" s="187"/>
      <c r="D20" s="188"/>
      <c r="E20" s="63">
        <v>3</v>
      </c>
      <c r="F20" s="34"/>
      <c r="G20" s="36"/>
      <c r="H20" s="98"/>
      <c r="I20" s="99">
        <v>13</v>
      </c>
      <c r="J20" s="34"/>
      <c r="K20" s="36"/>
      <c r="L20" s="98"/>
      <c r="M20" s="99">
        <v>23</v>
      </c>
      <c r="N20" s="34"/>
      <c r="O20" s="36"/>
      <c r="P20" s="123"/>
    </row>
    <row r="21" spans="1:20" ht="19.5" customHeight="1">
      <c r="A21" s="186"/>
      <c r="B21" s="187"/>
      <c r="C21" s="187"/>
      <c r="D21" s="188"/>
      <c r="E21" s="63">
        <v>4</v>
      </c>
      <c r="F21" s="34"/>
      <c r="G21" s="36"/>
      <c r="H21" s="98"/>
      <c r="I21" s="99">
        <v>14</v>
      </c>
      <c r="J21" s="34"/>
      <c r="K21" s="36"/>
      <c r="L21" s="98"/>
      <c r="M21" s="99">
        <v>24</v>
      </c>
      <c r="N21" s="34"/>
      <c r="O21" s="36"/>
      <c r="P21" s="123"/>
    </row>
    <row r="22" spans="1:20" ht="19.5" customHeight="1">
      <c r="A22" s="186"/>
      <c r="B22" s="187"/>
      <c r="C22" s="187"/>
      <c r="D22" s="188"/>
      <c r="E22" s="63">
        <v>5</v>
      </c>
      <c r="F22" s="34"/>
      <c r="G22" s="36"/>
      <c r="H22" s="98"/>
      <c r="I22" s="99">
        <v>15</v>
      </c>
      <c r="J22" s="34"/>
      <c r="K22" s="36"/>
      <c r="L22" s="98"/>
      <c r="M22" s="99">
        <v>25</v>
      </c>
      <c r="N22" s="34"/>
      <c r="O22" s="36"/>
      <c r="P22" s="123"/>
    </row>
    <row r="23" spans="1:20" ht="19.5" customHeight="1">
      <c r="A23" s="186"/>
      <c r="B23" s="187"/>
      <c r="C23" s="187"/>
      <c r="D23" s="188"/>
      <c r="E23" s="63">
        <v>6</v>
      </c>
      <c r="F23" s="34"/>
      <c r="G23" s="35"/>
      <c r="H23" s="98"/>
      <c r="I23" s="99">
        <v>16</v>
      </c>
      <c r="J23" s="34"/>
      <c r="K23" s="35"/>
      <c r="L23" s="98"/>
      <c r="M23" s="99">
        <v>26</v>
      </c>
      <c r="N23" s="34"/>
      <c r="O23" s="35"/>
      <c r="P23" s="123"/>
    </row>
    <row r="24" spans="1:20" ht="19.5" customHeight="1">
      <c r="A24" s="186"/>
      <c r="B24" s="187"/>
      <c r="C24" s="187"/>
      <c r="D24" s="188"/>
      <c r="E24" s="63">
        <v>7</v>
      </c>
      <c r="F24" s="34"/>
      <c r="G24" s="35"/>
      <c r="H24" s="98"/>
      <c r="I24" s="99">
        <v>17</v>
      </c>
      <c r="J24" s="34"/>
      <c r="K24" s="35"/>
      <c r="L24" s="98"/>
      <c r="M24" s="99">
        <v>27</v>
      </c>
      <c r="N24" s="34"/>
      <c r="O24" s="35"/>
      <c r="P24" s="123"/>
    </row>
    <row r="25" spans="1:20" ht="19.5" customHeight="1">
      <c r="A25" s="186"/>
      <c r="B25" s="187"/>
      <c r="C25" s="187"/>
      <c r="D25" s="188"/>
      <c r="E25" s="63">
        <v>8</v>
      </c>
      <c r="F25" s="35"/>
      <c r="G25" s="34"/>
      <c r="H25" s="98"/>
      <c r="I25" s="99">
        <v>18</v>
      </c>
      <c r="J25" s="35"/>
      <c r="K25" s="34"/>
      <c r="L25" s="98"/>
      <c r="M25" s="99">
        <v>28</v>
      </c>
      <c r="N25" s="35"/>
      <c r="O25" s="34"/>
      <c r="P25" s="123"/>
    </row>
    <row r="26" spans="1:20" ht="19.5" customHeight="1">
      <c r="A26" s="186"/>
      <c r="B26" s="187"/>
      <c r="C26" s="187"/>
      <c r="D26" s="188"/>
      <c r="E26" s="63">
        <v>9</v>
      </c>
      <c r="F26" s="35"/>
      <c r="G26" s="34"/>
      <c r="H26" s="98"/>
      <c r="I26" s="99">
        <v>19</v>
      </c>
      <c r="J26" s="35"/>
      <c r="K26" s="34"/>
      <c r="L26" s="98"/>
      <c r="M26" s="99">
        <v>29</v>
      </c>
      <c r="N26" s="35"/>
      <c r="O26" s="34"/>
      <c r="P26" s="123"/>
    </row>
    <row r="27" spans="1:20" ht="19.5" customHeight="1" thickBot="1">
      <c r="A27" s="189"/>
      <c r="B27" s="190"/>
      <c r="C27" s="190"/>
      <c r="D27" s="191"/>
      <c r="E27" s="87">
        <v>10</v>
      </c>
      <c r="F27" s="88"/>
      <c r="G27" s="89"/>
      <c r="H27" s="100"/>
      <c r="I27" s="101">
        <v>20</v>
      </c>
      <c r="J27" s="88"/>
      <c r="K27" s="89"/>
      <c r="L27" s="100"/>
      <c r="M27" s="101">
        <v>30</v>
      </c>
      <c r="N27" s="88"/>
      <c r="O27" s="89"/>
      <c r="P27" s="124"/>
    </row>
    <row r="28" spans="1:20" s="79" customFormat="1" ht="21" customHeight="1" thickBot="1">
      <c r="A28" s="109"/>
      <c r="B28" s="77"/>
      <c r="C28" s="77"/>
      <c r="D28" s="84"/>
      <c r="E28" s="90"/>
      <c r="F28" s="80"/>
      <c r="G28" s="91"/>
      <c r="H28" s="102"/>
      <c r="I28" s="103"/>
      <c r="J28" s="104"/>
      <c r="K28" s="105"/>
      <c r="L28" s="102"/>
      <c r="M28" s="103"/>
      <c r="N28" s="104"/>
      <c r="O28" s="106" t="s">
        <v>30</v>
      </c>
      <c r="P28" s="125">
        <f>SUM(H18:H27,L18:L27,P18:P27)</f>
        <v>0</v>
      </c>
      <c r="S28" s="55"/>
    </row>
    <row r="29" spans="1:20" s="79" customFormat="1" ht="21">
      <c r="A29" s="183" t="s">
        <v>54</v>
      </c>
      <c r="B29" s="184"/>
      <c r="C29" s="184"/>
      <c r="D29" s="185"/>
      <c r="E29" s="86" t="s">
        <v>28</v>
      </c>
      <c r="F29" s="93" t="s">
        <v>50</v>
      </c>
      <c r="G29" s="93" t="s">
        <v>51</v>
      </c>
      <c r="H29" s="94" t="s">
        <v>40</v>
      </c>
      <c r="I29" s="95" t="s">
        <v>28</v>
      </c>
      <c r="J29" s="96" t="s">
        <v>50</v>
      </c>
      <c r="K29" s="96" t="s">
        <v>51</v>
      </c>
      <c r="L29" s="94" t="s">
        <v>40</v>
      </c>
      <c r="M29" s="95" t="s">
        <v>28</v>
      </c>
      <c r="N29" s="96" t="s">
        <v>50</v>
      </c>
      <c r="O29" s="96" t="s">
        <v>51</v>
      </c>
      <c r="P29" s="97" t="s">
        <v>40</v>
      </c>
      <c r="R29" s="58"/>
      <c r="S29" s="67"/>
      <c r="T29" s="58"/>
    </row>
    <row r="30" spans="1:20" s="79" customFormat="1" ht="19.5" customHeight="1">
      <c r="A30" s="186"/>
      <c r="B30" s="187"/>
      <c r="C30" s="187"/>
      <c r="D30" s="188"/>
      <c r="E30" s="63" t="s">
        <v>29</v>
      </c>
      <c r="F30" s="34"/>
      <c r="G30" s="36"/>
      <c r="H30" s="98"/>
      <c r="I30" s="99">
        <v>11</v>
      </c>
      <c r="J30" s="34"/>
      <c r="K30" s="36"/>
      <c r="L30" s="98"/>
      <c r="M30" s="99">
        <v>21</v>
      </c>
      <c r="N30" s="34"/>
      <c r="O30" s="36"/>
      <c r="P30" s="123"/>
      <c r="R30" s="58"/>
      <c r="S30" s="67"/>
      <c r="T30" s="58"/>
    </row>
    <row r="31" spans="1:20" s="79" customFormat="1" ht="19.5" customHeight="1">
      <c r="A31" s="186"/>
      <c r="B31" s="187"/>
      <c r="C31" s="187"/>
      <c r="D31" s="188"/>
      <c r="E31" s="63">
        <v>2</v>
      </c>
      <c r="F31" s="34"/>
      <c r="G31" s="36"/>
      <c r="H31" s="98"/>
      <c r="I31" s="99">
        <v>12</v>
      </c>
      <c r="J31" s="34"/>
      <c r="K31" s="36"/>
      <c r="L31" s="98"/>
      <c r="M31" s="99">
        <v>22</v>
      </c>
      <c r="N31" s="34"/>
      <c r="O31" s="36"/>
      <c r="P31" s="123"/>
      <c r="R31" s="58"/>
      <c r="S31" s="67"/>
      <c r="T31" s="58"/>
    </row>
    <row r="32" spans="1:20" s="79" customFormat="1" ht="19.5" customHeight="1">
      <c r="A32" s="186"/>
      <c r="B32" s="187"/>
      <c r="C32" s="187"/>
      <c r="D32" s="188"/>
      <c r="E32" s="63">
        <v>3</v>
      </c>
      <c r="F32" s="34"/>
      <c r="G32" s="36"/>
      <c r="H32" s="98"/>
      <c r="I32" s="99">
        <v>13</v>
      </c>
      <c r="J32" s="34"/>
      <c r="K32" s="36"/>
      <c r="L32" s="98"/>
      <c r="M32" s="99">
        <v>23</v>
      </c>
      <c r="N32" s="34"/>
      <c r="O32" s="36"/>
      <c r="P32" s="123"/>
      <c r="S32" s="6"/>
    </row>
    <row r="33" spans="1:19" s="79" customFormat="1" ht="19.5" customHeight="1">
      <c r="A33" s="186"/>
      <c r="B33" s="187"/>
      <c r="C33" s="187"/>
      <c r="D33" s="188"/>
      <c r="E33" s="63">
        <v>4</v>
      </c>
      <c r="F33" s="34"/>
      <c r="G33" s="36"/>
      <c r="H33" s="98"/>
      <c r="I33" s="99">
        <v>14</v>
      </c>
      <c r="J33" s="34"/>
      <c r="K33" s="36"/>
      <c r="L33" s="98"/>
      <c r="M33" s="99">
        <v>24</v>
      </c>
      <c r="N33" s="34"/>
      <c r="O33" s="36"/>
      <c r="P33" s="123"/>
      <c r="S33" s="6"/>
    </row>
    <row r="34" spans="1:19" s="79" customFormat="1" ht="19.5" customHeight="1">
      <c r="A34" s="186"/>
      <c r="B34" s="187"/>
      <c r="C34" s="187"/>
      <c r="D34" s="188"/>
      <c r="E34" s="63">
        <v>5</v>
      </c>
      <c r="F34" s="34"/>
      <c r="G34" s="36"/>
      <c r="H34" s="98"/>
      <c r="I34" s="99">
        <v>15</v>
      </c>
      <c r="J34" s="34"/>
      <c r="K34" s="36"/>
      <c r="L34" s="98"/>
      <c r="M34" s="99">
        <v>25</v>
      </c>
      <c r="N34" s="34"/>
      <c r="O34" s="36"/>
      <c r="P34" s="123"/>
      <c r="S34" s="6"/>
    </row>
    <row r="35" spans="1:19" s="79" customFormat="1" ht="19.5" customHeight="1">
      <c r="A35" s="186"/>
      <c r="B35" s="187"/>
      <c r="C35" s="187"/>
      <c r="D35" s="188"/>
      <c r="E35" s="63">
        <v>6</v>
      </c>
      <c r="F35" s="34"/>
      <c r="G35" s="35"/>
      <c r="H35" s="98"/>
      <c r="I35" s="99">
        <v>16</v>
      </c>
      <c r="J35" s="34"/>
      <c r="K35" s="35"/>
      <c r="L35" s="98"/>
      <c r="M35" s="99">
        <v>26</v>
      </c>
      <c r="N35" s="34"/>
      <c r="O35" s="35"/>
      <c r="P35" s="123"/>
      <c r="S35" s="6"/>
    </row>
    <row r="36" spans="1:19" s="79" customFormat="1" ht="19.5" customHeight="1">
      <c r="A36" s="186"/>
      <c r="B36" s="187"/>
      <c r="C36" s="187"/>
      <c r="D36" s="188"/>
      <c r="E36" s="63">
        <v>7</v>
      </c>
      <c r="F36" s="34"/>
      <c r="G36" s="35"/>
      <c r="H36" s="98"/>
      <c r="I36" s="99">
        <v>17</v>
      </c>
      <c r="J36" s="34"/>
      <c r="K36" s="35"/>
      <c r="L36" s="98"/>
      <c r="M36" s="99">
        <v>27</v>
      </c>
      <c r="N36" s="34"/>
      <c r="O36" s="35"/>
      <c r="P36" s="123"/>
      <c r="S36" s="6"/>
    </row>
    <row r="37" spans="1:19" s="79" customFormat="1" ht="19.5" customHeight="1">
      <c r="A37" s="186"/>
      <c r="B37" s="187"/>
      <c r="C37" s="187"/>
      <c r="D37" s="188"/>
      <c r="E37" s="63">
        <v>8</v>
      </c>
      <c r="F37" s="35"/>
      <c r="G37" s="34"/>
      <c r="H37" s="98"/>
      <c r="I37" s="99">
        <v>18</v>
      </c>
      <c r="J37" s="35"/>
      <c r="K37" s="34"/>
      <c r="L37" s="98"/>
      <c r="M37" s="99">
        <v>28</v>
      </c>
      <c r="N37" s="35"/>
      <c r="O37" s="34"/>
      <c r="P37" s="123"/>
      <c r="S37" s="6"/>
    </row>
    <row r="38" spans="1:19" s="79" customFormat="1" ht="19.5" customHeight="1">
      <c r="A38" s="186"/>
      <c r="B38" s="187"/>
      <c r="C38" s="187"/>
      <c r="D38" s="188"/>
      <c r="E38" s="63">
        <v>9</v>
      </c>
      <c r="F38" s="35"/>
      <c r="G38" s="34"/>
      <c r="H38" s="98"/>
      <c r="I38" s="99">
        <v>19</v>
      </c>
      <c r="J38" s="35"/>
      <c r="K38" s="34"/>
      <c r="L38" s="98"/>
      <c r="M38" s="99">
        <v>29</v>
      </c>
      <c r="N38" s="35"/>
      <c r="O38" s="34"/>
      <c r="P38" s="123"/>
      <c r="S38" s="6"/>
    </row>
    <row r="39" spans="1:19" s="79" customFormat="1" ht="19.5" customHeight="1" thickBot="1">
      <c r="A39" s="189"/>
      <c r="B39" s="190"/>
      <c r="C39" s="190"/>
      <c r="D39" s="191"/>
      <c r="E39" s="87">
        <v>10</v>
      </c>
      <c r="F39" s="88"/>
      <c r="G39" s="89"/>
      <c r="H39" s="100"/>
      <c r="I39" s="101">
        <v>20</v>
      </c>
      <c r="J39" s="88"/>
      <c r="K39" s="89"/>
      <c r="L39" s="100"/>
      <c r="M39" s="101">
        <v>30</v>
      </c>
      <c r="N39" s="88"/>
      <c r="O39" s="89"/>
      <c r="P39" s="124"/>
      <c r="S39" s="6"/>
    </row>
    <row r="40" spans="1:19" s="79" customFormat="1" ht="19.5" customHeight="1" thickBot="1">
      <c r="A40" s="78"/>
      <c r="B40" s="77"/>
      <c r="C40" s="77"/>
      <c r="D40" s="84"/>
      <c r="E40" s="90"/>
      <c r="F40" s="80"/>
      <c r="G40" s="91"/>
      <c r="H40" s="81"/>
      <c r="I40" s="92"/>
      <c r="J40" s="80"/>
      <c r="K40" s="91"/>
      <c r="L40" s="81"/>
      <c r="M40" s="92"/>
      <c r="N40" s="80"/>
      <c r="O40" s="85" t="s">
        <v>30</v>
      </c>
      <c r="P40" s="125">
        <f>SUM(H30:H39,L30:L39,P30:P39)</f>
        <v>0</v>
      </c>
      <c r="S40" s="6"/>
    </row>
    <row r="41" spans="1:19" ht="18.75" customHeight="1" thickBot="1">
      <c r="A41" s="69"/>
      <c r="B41" s="70"/>
      <c r="C41" s="70"/>
      <c r="D41" s="82"/>
      <c r="E41" s="83"/>
      <c r="F41" s="37"/>
      <c r="G41" s="37"/>
      <c r="H41" s="37"/>
      <c r="I41" s="37"/>
      <c r="J41" s="37"/>
      <c r="K41" s="37"/>
      <c r="L41" s="167" t="s">
        <v>31</v>
      </c>
      <c r="M41" s="167"/>
      <c r="N41" s="167"/>
      <c r="O41" s="168"/>
      <c r="P41" s="126">
        <f>(P28+P40)</f>
        <v>0</v>
      </c>
    </row>
    <row r="42" spans="1:19" ht="19.5" customHeight="1">
      <c r="A42" s="169" t="s">
        <v>32</v>
      </c>
      <c r="B42" s="170"/>
      <c r="C42" s="170"/>
      <c r="D42" s="171"/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</row>
    <row r="43" spans="1:19" ht="19.5" customHeight="1">
      <c r="A43" s="172"/>
      <c r="B43" s="173"/>
      <c r="C43" s="173"/>
      <c r="D43" s="174"/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0"/>
    </row>
    <row r="44" spans="1:19" ht="14.25" thickBot="1">
      <c r="A44" s="38"/>
      <c r="B44" s="39"/>
      <c r="C44" s="39"/>
      <c r="D44" s="39"/>
      <c r="E44" s="40"/>
      <c r="F44" s="39"/>
      <c r="G44" s="39"/>
      <c r="H44" s="39"/>
      <c r="I44" s="39"/>
      <c r="J44" s="39"/>
      <c r="K44" s="39"/>
      <c r="L44" s="39"/>
      <c r="M44" s="39"/>
      <c r="N44" s="108" t="s">
        <v>33</v>
      </c>
      <c r="O44" s="39"/>
      <c r="P44" s="39"/>
    </row>
    <row r="45" spans="1:19" ht="24" customHeight="1" thickBot="1">
      <c r="A45" s="164"/>
      <c r="B45" s="165"/>
      <c r="C45" s="165"/>
      <c r="D45" s="41"/>
      <c r="E45" s="41"/>
      <c r="F45" s="41"/>
      <c r="G45" s="42"/>
      <c r="H45" s="42"/>
      <c r="I45" s="43"/>
      <c r="J45" s="44" t="s">
        <v>34</v>
      </c>
      <c r="K45" s="181">
        <v>2000</v>
      </c>
      <c r="L45" s="182"/>
      <c r="M45" s="182"/>
      <c r="N45" s="45"/>
      <c r="O45" s="46">
        <f>K45*N45</f>
        <v>0</v>
      </c>
      <c r="P45" s="47" t="s">
        <v>35</v>
      </c>
      <c r="Q45" s="48"/>
    </row>
    <row r="46" spans="1:19" s="76" customFormat="1" ht="13.5">
      <c r="A46" s="71" t="s">
        <v>36</v>
      </c>
      <c r="B46" s="72"/>
      <c r="C46" s="72"/>
      <c r="D46" s="72"/>
      <c r="E46" s="73"/>
      <c r="F46" s="73"/>
      <c r="G46" s="73"/>
      <c r="H46" s="68"/>
      <c r="I46" s="73"/>
      <c r="J46" s="73"/>
      <c r="K46" s="73"/>
      <c r="L46" s="68"/>
      <c r="M46" s="73"/>
      <c r="N46" s="73"/>
      <c r="O46" s="73"/>
      <c r="P46" s="68"/>
      <c r="S46" s="66"/>
    </row>
    <row r="47" spans="1:19" s="76" customFormat="1" ht="13.5">
      <c r="A47" s="65" t="s">
        <v>37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S47" s="66"/>
    </row>
    <row r="48" spans="1:19" s="76" customFormat="1" ht="13.5">
      <c r="A48" s="65" t="s">
        <v>38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S48" s="66"/>
    </row>
    <row r="49" spans="1:19" s="76" customFormat="1" ht="13.5">
      <c r="A49" s="65" t="s">
        <v>39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S49" s="66"/>
    </row>
    <row r="50" spans="1:19" s="76" customFormat="1" ht="13.5">
      <c r="A50" s="74" t="s">
        <v>55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S50" s="66"/>
    </row>
    <row r="51" spans="1:19" s="76" customFormat="1" ht="13.5">
      <c r="A51" s="65" t="s">
        <v>52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S51" s="66"/>
    </row>
    <row r="52" spans="1:19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9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9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9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9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9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9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9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 customHeight="1"/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sheetProtection selectLockedCells="1"/>
  <mergeCells count="38">
    <mergeCell ref="K14:M14"/>
    <mergeCell ref="A6:H6"/>
    <mergeCell ref="A7:E7"/>
    <mergeCell ref="F7:J7"/>
    <mergeCell ref="L7:P7"/>
    <mergeCell ref="A8:E8"/>
    <mergeCell ref="F8:G8"/>
    <mergeCell ref="H8:I8"/>
    <mergeCell ref="L8:M8"/>
    <mergeCell ref="A2:P2"/>
    <mergeCell ref="F3:G3"/>
    <mergeCell ref="A5:G5"/>
    <mergeCell ref="H5:J5"/>
    <mergeCell ref="A3:E3"/>
    <mergeCell ref="A45:C45"/>
    <mergeCell ref="A16:P16"/>
    <mergeCell ref="L41:O41"/>
    <mergeCell ref="A42:D43"/>
    <mergeCell ref="E42:P43"/>
    <mergeCell ref="K45:M45"/>
    <mergeCell ref="A17:D27"/>
    <mergeCell ref="A29:D39"/>
    <mergeCell ref="A15:E15"/>
    <mergeCell ref="H11:I11"/>
    <mergeCell ref="N8:P8"/>
    <mergeCell ref="H13:I13"/>
    <mergeCell ref="L13:M13"/>
    <mergeCell ref="L11:M11"/>
    <mergeCell ref="H15:I15"/>
    <mergeCell ref="A9:E10"/>
    <mergeCell ref="H9:I9"/>
    <mergeCell ref="L9:M9"/>
    <mergeCell ref="H10:I10"/>
    <mergeCell ref="L10:M10"/>
    <mergeCell ref="A11:E14"/>
    <mergeCell ref="G12:I12"/>
    <mergeCell ref="K12:M12"/>
    <mergeCell ref="G14:I14"/>
  </mergeCells>
  <phoneticPr fontId="3"/>
  <conditionalFormatting sqref="N45">
    <cfRule type="cellIs" dxfId="6" priority="4" operator="equal">
      <formula>""</formula>
    </cfRule>
  </conditionalFormatting>
  <conditionalFormatting sqref="K14 G12 J11 L11 K12 F13 H13 G14 J13 L13 K14 F7 L7 N8 J8 F8 F9:F10 H9:I10 J9:J10 L9:M10 O9 H11 F11">
    <cfRule type="containsBlanks" dxfId="5" priority="5">
      <formula>LEN(TRIM(F7))=0</formula>
    </cfRule>
  </conditionalFormatting>
  <conditionalFormatting sqref="F18:H27 J18:L27 N18:P27 F30:H39 J30:L39 N30:P39 N45">
    <cfRule type="containsBlanks" dxfId="4" priority="2">
      <formula>LEN(TRIM(F18))=0</formula>
    </cfRule>
  </conditionalFormatting>
  <conditionalFormatting sqref="F3:G3">
    <cfRule type="containsBlanks" dxfId="0" priority="1">
      <formula>LEN(TRIM(F3))=0</formula>
    </cfRule>
  </conditionalFormatting>
  <dataValidations count="5">
    <dataValidation type="list" allowBlank="1" showErrorMessage="1" sqref="F39:F40 J30:J35 N30:N35 F30:F35 J39:J40 J27:J28 J18:J23 F27:F28 N18:N23 N27:N28 F18:F23 N39:N40" xr:uid="{00000000-0002-0000-0100-000000000000}">
      <formula1>$R$5:$R$13</formula1>
    </dataValidation>
    <dataValidation type="list" allowBlank="1" showInputMessage="1" showErrorMessage="1" sqref="N45" xr:uid="{00000000-0002-0000-0100-000001000000}">
      <formula1>$S$5:$S$19</formula1>
    </dataValidation>
    <dataValidation type="list" allowBlank="1" showErrorMessage="1" sqref="G25:G26 F24 O25:O26 N24 K25:K26 J24 G37:G38 F36 O37:O38 N36 K37:K38 J36" xr:uid="{00000000-0002-0000-0100-000002000000}">
      <formula1>$S$10:$S$19</formula1>
    </dataValidation>
    <dataValidation type="list" allowBlank="1" showInputMessage="1" showErrorMessage="1" sqref="F3:G3" xr:uid="{25DCB445-31D9-4114-B357-3A92F4021E63}">
      <formula1>$T$5:$T$10</formula1>
    </dataValidation>
    <dataValidation type="list" allowBlank="1" showErrorMessage="1" sqref="F25:F26 J37:J38 N37:N38 F37:F38 J25:J26 N25:N26" xr:uid="{00000000-0002-0000-0100-000003000000}">
      <formula1>$P$10:$P$22</formula1>
    </dataValidation>
  </dataValidations>
  <pageMargins left="0.39370078740157483" right="0.39370078740157483" top="0.59055118110236227" bottom="0.39370078740157483" header="0" footer="0"/>
  <pageSetup paperSize="9" scale="81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B3B42-3728-4033-9D69-B5251ABD0DA2}">
  <sheetPr>
    <tabColor theme="5"/>
    <pageSetUpPr fitToPage="1"/>
  </sheetPr>
  <dimension ref="A1:T1017"/>
  <sheetViews>
    <sheetView workbookViewId="0"/>
  </sheetViews>
  <sheetFormatPr defaultColWidth="12.625" defaultRowHeight="15" customHeight="1"/>
  <cols>
    <col min="1" max="1" width="2.375" style="107" customWidth="1"/>
    <col min="2" max="2" width="4.375" style="107" customWidth="1"/>
    <col min="3" max="4" width="2.375" style="107" customWidth="1"/>
    <col min="5" max="5" width="2.625" style="107" customWidth="1"/>
    <col min="6" max="6" width="12.625" style="107" customWidth="1"/>
    <col min="7" max="7" width="11.125" style="107" bestFit="1" customWidth="1"/>
    <col min="8" max="8" width="9.875" style="107" customWidth="1"/>
    <col min="9" max="9" width="2.625" style="107" customWidth="1"/>
    <col min="10" max="10" width="12.875" style="107" customWidth="1"/>
    <col min="11" max="11" width="10.625" style="107" customWidth="1"/>
    <col min="12" max="12" width="9.875" style="107" customWidth="1"/>
    <col min="13" max="13" width="2.375" style="107" customWidth="1"/>
    <col min="14" max="14" width="12.875" style="107" customWidth="1"/>
    <col min="15" max="15" width="10.625" style="107" customWidth="1"/>
    <col min="16" max="16" width="10.5" style="107" customWidth="1"/>
    <col min="17" max="17" width="9.625" style="107" customWidth="1"/>
    <col min="18" max="18" width="11" style="107" customWidth="1"/>
    <col min="19" max="19" width="5.125" style="6" bestFit="1" customWidth="1"/>
    <col min="20" max="24" width="11" style="107" customWidth="1"/>
    <col min="25" max="16384" width="12.625" style="107"/>
  </cols>
  <sheetData>
    <row r="1" spans="1:20" ht="24.75" customHeight="1" thickBo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75">
        <v>1</v>
      </c>
      <c r="P1" s="4" t="s">
        <v>1</v>
      </c>
    </row>
    <row r="2" spans="1:20" ht="25.5" customHeight="1" thickBo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20" ht="21.75" customHeight="1" thickTop="1" thickBot="1">
      <c r="A3" s="199" t="s">
        <v>56</v>
      </c>
      <c r="B3" s="199"/>
      <c r="C3" s="199"/>
      <c r="D3" s="199"/>
      <c r="E3" s="199"/>
      <c r="F3" s="193" t="s">
        <v>58</v>
      </c>
      <c r="G3" s="194"/>
      <c r="M3" s="3"/>
      <c r="N3" s="3"/>
      <c r="O3" s="3"/>
      <c r="P3" s="3"/>
      <c r="R3" s="54"/>
      <c r="S3" s="55"/>
      <c r="T3" s="54"/>
    </row>
    <row r="4" spans="1:20" ht="14.25" customHeight="1" thickTop="1" thickBot="1">
      <c r="A4" s="3"/>
      <c r="B4" s="3"/>
      <c r="C4" s="3"/>
      <c r="D4" s="3"/>
      <c r="E4" s="3"/>
      <c r="F4" s="7"/>
      <c r="G4" s="3"/>
      <c r="M4" s="3"/>
      <c r="N4" s="3"/>
      <c r="O4" s="3"/>
      <c r="P4" s="3"/>
      <c r="R4" s="56" t="s">
        <v>3</v>
      </c>
      <c r="S4" s="57" t="s">
        <v>4</v>
      </c>
      <c r="T4" s="59" t="s">
        <v>57</v>
      </c>
    </row>
    <row r="5" spans="1:20" s="11" customFormat="1" ht="30" customHeight="1" thickBot="1">
      <c r="A5" s="195" t="s">
        <v>5</v>
      </c>
      <c r="B5" s="196"/>
      <c r="C5" s="196"/>
      <c r="D5" s="196"/>
      <c r="E5" s="196"/>
      <c r="F5" s="196"/>
      <c r="G5" s="196"/>
      <c r="H5" s="197">
        <f>MIN(O15,P41)</f>
        <v>45200</v>
      </c>
      <c r="I5" s="197"/>
      <c r="J5" s="198"/>
      <c r="K5" s="8" t="s">
        <v>6</v>
      </c>
      <c r="L5" s="8"/>
      <c r="M5" s="8"/>
      <c r="N5" s="9"/>
      <c r="O5" s="9"/>
      <c r="P5" s="10"/>
      <c r="R5" s="59"/>
      <c r="S5" s="59"/>
      <c r="T5" s="59" t="s">
        <v>58</v>
      </c>
    </row>
    <row r="6" spans="1:20" ht="24" customHeight="1">
      <c r="A6" s="228" t="s">
        <v>62</v>
      </c>
      <c r="B6" s="228"/>
      <c r="C6" s="228"/>
      <c r="D6" s="228"/>
      <c r="E6" s="228"/>
      <c r="F6" s="228"/>
      <c r="G6" s="228"/>
      <c r="H6" s="228"/>
      <c r="I6" s="12"/>
      <c r="J6" s="12"/>
      <c r="K6" s="12"/>
      <c r="L6" s="12"/>
      <c r="M6" s="12"/>
      <c r="N6" s="12"/>
      <c r="O6" s="12"/>
      <c r="P6" s="12"/>
      <c r="R6" s="59" t="s">
        <v>80</v>
      </c>
      <c r="S6" s="59">
        <v>1</v>
      </c>
      <c r="T6" s="59" t="s">
        <v>61</v>
      </c>
    </row>
    <row r="7" spans="1:20" ht="24" customHeight="1">
      <c r="A7" s="203" t="s">
        <v>8</v>
      </c>
      <c r="B7" s="204"/>
      <c r="C7" s="204"/>
      <c r="D7" s="204"/>
      <c r="E7" s="204"/>
      <c r="F7" s="229" t="s">
        <v>73</v>
      </c>
      <c r="G7" s="204"/>
      <c r="H7" s="204"/>
      <c r="I7" s="204"/>
      <c r="J7" s="212"/>
      <c r="K7" s="13" t="s">
        <v>9</v>
      </c>
      <c r="L7" s="230" t="s">
        <v>74</v>
      </c>
      <c r="M7" s="230"/>
      <c r="N7" s="230"/>
      <c r="O7" s="230"/>
      <c r="P7" s="231"/>
      <c r="Q7" s="14"/>
      <c r="R7" s="59" t="s">
        <v>10</v>
      </c>
      <c r="S7" s="59">
        <v>2</v>
      </c>
      <c r="T7" s="59" t="s">
        <v>59</v>
      </c>
    </row>
    <row r="8" spans="1:20" ht="24" customHeight="1" thickBot="1">
      <c r="A8" s="203" t="s">
        <v>11</v>
      </c>
      <c r="B8" s="204"/>
      <c r="C8" s="204"/>
      <c r="D8" s="204"/>
      <c r="E8" s="204"/>
      <c r="F8" s="211" t="s">
        <v>65</v>
      </c>
      <c r="G8" s="232"/>
      <c r="H8" s="211" t="s">
        <v>12</v>
      </c>
      <c r="I8" s="212"/>
      <c r="J8" s="110">
        <v>7</v>
      </c>
      <c r="K8" s="16" t="s">
        <v>13</v>
      </c>
      <c r="L8" s="203" t="s">
        <v>14</v>
      </c>
      <c r="M8" s="204"/>
      <c r="N8" s="203" t="s">
        <v>66</v>
      </c>
      <c r="O8" s="204"/>
      <c r="P8" s="204"/>
      <c r="R8" s="60" t="s">
        <v>15</v>
      </c>
      <c r="S8" s="59">
        <v>3</v>
      </c>
      <c r="T8" s="59" t="s">
        <v>60</v>
      </c>
    </row>
    <row r="9" spans="1:20" ht="24" customHeight="1" thickBot="1">
      <c r="A9" s="148" t="s">
        <v>16</v>
      </c>
      <c r="B9" s="149"/>
      <c r="C9" s="149"/>
      <c r="D9" s="149"/>
      <c r="E9" s="149"/>
      <c r="F9" s="118" t="s">
        <v>75</v>
      </c>
      <c r="G9" s="18" t="s">
        <v>9</v>
      </c>
      <c r="H9" s="216" t="s">
        <v>76</v>
      </c>
      <c r="I9" s="217"/>
      <c r="J9" s="119" t="s">
        <v>76</v>
      </c>
      <c r="K9" s="117" t="s">
        <v>77</v>
      </c>
      <c r="L9" s="218" t="s">
        <v>75</v>
      </c>
      <c r="M9" s="219"/>
      <c r="N9" s="20" t="s">
        <v>17</v>
      </c>
      <c r="O9" s="111">
        <v>1150</v>
      </c>
      <c r="P9" s="22" t="s">
        <v>18</v>
      </c>
      <c r="R9" s="60" t="s">
        <v>19</v>
      </c>
      <c r="S9" s="59">
        <v>4</v>
      </c>
      <c r="T9" s="59" t="s">
        <v>63</v>
      </c>
    </row>
    <row r="10" spans="1:20" ht="24" customHeight="1" thickBot="1">
      <c r="A10" s="150"/>
      <c r="B10" s="151"/>
      <c r="C10" s="151"/>
      <c r="D10" s="151"/>
      <c r="E10" s="151"/>
      <c r="F10" s="120"/>
      <c r="G10" s="18" t="s">
        <v>9</v>
      </c>
      <c r="H10" s="218"/>
      <c r="I10" s="217"/>
      <c r="J10" s="120"/>
      <c r="K10" s="18" t="s">
        <v>9</v>
      </c>
      <c r="L10" s="218"/>
      <c r="M10" s="219"/>
      <c r="N10" s="23" t="s">
        <v>20</v>
      </c>
      <c r="O10" s="24">
        <f>O9*32</f>
        <v>36800</v>
      </c>
      <c r="P10" s="25" t="s">
        <v>42</v>
      </c>
      <c r="R10" s="60" t="s">
        <v>21</v>
      </c>
      <c r="S10" s="59">
        <v>5</v>
      </c>
      <c r="T10" s="58"/>
    </row>
    <row r="11" spans="1:20" ht="24" customHeight="1">
      <c r="A11" s="158" t="s">
        <v>22</v>
      </c>
      <c r="B11" s="159"/>
      <c r="C11" s="159"/>
      <c r="D11" s="159"/>
      <c r="E11" s="225"/>
      <c r="F11" s="138" t="s">
        <v>78</v>
      </c>
      <c r="G11" s="131" t="s">
        <v>9</v>
      </c>
      <c r="H11" s="220" t="s">
        <v>79</v>
      </c>
      <c r="I11" s="221"/>
      <c r="J11" s="131" t="s">
        <v>79</v>
      </c>
      <c r="K11" s="131" t="s">
        <v>77</v>
      </c>
      <c r="L11" s="222" t="s">
        <v>78</v>
      </c>
      <c r="M11" s="223"/>
      <c r="N11" s="121"/>
      <c r="O11" s="26"/>
      <c r="P11" s="122"/>
      <c r="R11" s="60" t="s">
        <v>24</v>
      </c>
      <c r="S11" s="59">
        <v>6</v>
      </c>
      <c r="T11" s="58"/>
    </row>
    <row r="12" spans="1:20" s="127" customFormat="1" ht="24" customHeight="1">
      <c r="A12" s="160"/>
      <c r="B12" s="161"/>
      <c r="C12" s="161"/>
      <c r="D12" s="161"/>
      <c r="E12" s="226"/>
      <c r="F12" s="132" t="s">
        <v>81</v>
      </c>
      <c r="G12" s="200">
        <v>3200</v>
      </c>
      <c r="H12" s="200"/>
      <c r="I12" s="201"/>
      <c r="J12" s="132" t="s">
        <v>81</v>
      </c>
      <c r="K12" s="200">
        <v>5200</v>
      </c>
      <c r="L12" s="200"/>
      <c r="M12" s="201"/>
      <c r="N12" s="121"/>
      <c r="O12" s="26"/>
      <c r="P12" s="137"/>
      <c r="R12" s="60"/>
      <c r="S12" s="59"/>
      <c r="T12" s="58"/>
    </row>
    <row r="13" spans="1:20" ht="24" customHeight="1" thickBot="1">
      <c r="A13" s="160"/>
      <c r="B13" s="161"/>
      <c r="C13" s="161"/>
      <c r="D13" s="161"/>
      <c r="E13" s="226"/>
      <c r="F13" s="138"/>
      <c r="G13" s="131" t="s">
        <v>9</v>
      </c>
      <c r="H13" s="220"/>
      <c r="I13" s="221"/>
      <c r="J13" s="138"/>
      <c r="K13" s="131" t="s">
        <v>9</v>
      </c>
      <c r="L13" s="220"/>
      <c r="M13" s="224"/>
      <c r="R13" s="61" t="s">
        <v>26</v>
      </c>
      <c r="S13" s="59">
        <v>7</v>
      </c>
      <c r="T13" s="58"/>
    </row>
    <row r="14" spans="1:20" s="127" customFormat="1" ht="24" customHeight="1" thickBot="1">
      <c r="A14" s="162"/>
      <c r="B14" s="163"/>
      <c r="C14" s="163"/>
      <c r="D14" s="163"/>
      <c r="E14" s="227"/>
      <c r="F14" s="132" t="s">
        <v>81</v>
      </c>
      <c r="G14" s="200"/>
      <c r="H14" s="200"/>
      <c r="I14" s="201"/>
      <c r="J14" s="132" t="s">
        <v>81</v>
      </c>
      <c r="K14" s="200"/>
      <c r="L14" s="200"/>
      <c r="M14" s="201"/>
      <c r="N14" s="28" t="s">
        <v>25</v>
      </c>
      <c r="O14" s="112">
        <f>SUM(G12,K12,G14,K14)</f>
        <v>8400</v>
      </c>
      <c r="P14" s="30" t="s">
        <v>43</v>
      </c>
      <c r="R14" s="129"/>
      <c r="S14" s="59"/>
      <c r="T14" s="58"/>
    </row>
    <row r="15" spans="1:20" ht="24" customHeight="1" thickBot="1">
      <c r="A15" s="139" t="s">
        <v>41</v>
      </c>
      <c r="B15" s="140"/>
      <c r="C15" s="140"/>
      <c r="D15" s="140"/>
      <c r="E15" s="140"/>
      <c r="F15" s="113">
        <v>0</v>
      </c>
      <c r="G15" s="64" t="s">
        <v>45</v>
      </c>
      <c r="H15" s="213" t="s">
        <v>47</v>
      </c>
      <c r="I15" s="214"/>
      <c r="J15" s="113">
        <v>0</v>
      </c>
      <c r="K15" s="64" t="s">
        <v>46</v>
      </c>
      <c r="L15" s="114"/>
      <c r="M15" s="115"/>
      <c r="N15" s="116" t="s">
        <v>27</v>
      </c>
      <c r="O15" s="31">
        <f>O10+O14+F15+J15</f>
        <v>45200</v>
      </c>
      <c r="P15" s="32" t="s">
        <v>44</v>
      </c>
      <c r="Q15" s="33"/>
      <c r="R15" s="62"/>
      <c r="S15" s="59">
        <v>8</v>
      </c>
      <c r="T15" s="58"/>
    </row>
    <row r="16" spans="1:20" ht="30" customHeight="1" thickBot="1">
      <c r="A16" s="215" t="s">
        <v>70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R16" s="62"/>
      <c r="S16" s="59">
        <v>9</v>
      </c>
      <c r="T16" s="58"/>
    </row>
    <row r="17" spans="1:20" ht="24.75" customHeight="1">
      <c r="A17" s="183" t="s">
        <v>53</v>
      </c>
      <c r="B17" s="184"/>
      <c r="C17" s="184"/>
      <c r="D17" s="185"/>
      <c r="E17" s="86" t="s">
        <v>28</v>
      </c>
      <c r="F17" s="93" t="s">
        <v>50</v>
      </c>
      <c r="G17" s="93" t="s">
        <v>51</v>
      </c>
      <c r="H17" s="94" t="s">
        <v>68</v>
      </c>
      <c r="I17" s="95" t="s">
        <v>67</v>
      </c>
      <c r="J17" s="96" t="s">
        <v>50</v>
      </c>
      <c r="K17" s="96" t="s">
        <v>51</v>
      </c>
      <c r="L17" s="94" t="s">
        <v>68</v>
      </c>
      <c r="M17" s="95" t="s">
        <v>28</v>
      </c>
      <c r="N17" s="96" t="s">
        <v>50</v>
      </c>
      <c r="O17" s="96" t="s">
        <v>51</v>
      </c>
      <c r="P17" s="97" t="s">
        <v>68</v>
      </c>
      <c r="R17" s="58"/>
      <c r="S17" s="59">
        <v>10</v>
      </c>
      <c r="T17" s="58"/>
    </row>
    <row r="18" spans="1:20" ht="19.5" customHeight="1">
      <c r="A18" s="186"/>
      <c r="B18" s="187"/>
      <c r="C18" s="187"/>
      <c r="D18" s="188"/>
      <c r="E18" s="63" t="s">
        <v>29</v>
      </c>
      <c r="F18" s="59" t="s">
        <v>80</v>
      </c>
      <c r="G18" s="36" t="s">
        <v>71</v>
      </c>
      <c r="H18" s="98">
        <v>23190</v>
      </c>
      <c r="I18" s="99">
        <v>11</v>
      </c>
      <c r="J18" s="34"/>
      <c r="K18" s="36"/>
      <c r="L18" s="98"/>
      <c r="M18" s="99">
        <v>21</v>
      </c>
      <c r="N18" s="34"/>
      <c r="O18" s="36"/>
      <c r="P18" s="123"/>
      <c r="R18" s="58"/>
      <c r="S18" s="59">
        <v>11</v>
      </c>
      <c r="T18" s="58"/>
    </row>
    <row r="19" spans="1:20" ht="19.5" customHeight="1">
      <c r="A19" s="186"/>
      <c r="B19" s="187"/>
      <c r="C19" s="187"/>
      <c r="D19" s="188"/>
      <c r="E19" s="63">
        <v>2</v>
      </c>
      <c r="F19" s="60" t="s">
        <v>15</v>
      </c>
      <c r="G19" s="36" t="s">
        <v>72</v>
      </c>
      <c r="H19" s="98">
        <v>23190</v>
      </c>
      <c r="I19" s="99">
        <v>12</v>
      </c>
      <c r="J19" s="34"/>
      <c r="K19" s="36"/>
      <c r="L19" s="98"/>
      <c r="M19" s="99">
        <v>22</v>
      </c>
      <c r="N19" s="34"/>
      <c r="O19" s="36"/>
      <c r="P19" s="123"/>
      <c r="R19" s="58"/>
      <c r="S19" s="59">
        <v>12</v>
      </c>
      <c r="T19" s="58"/>
    </row>
    <row r="20" spans="1:20" ht="19.5" customHeight="1">
      <c r="A20" s="186"/>
      <c r="B20" s="187"/>
      <c r="C20" s="187"/>
      <c r="D20" s="188"/>
      <c r="E20" s="63">
        <v>3</v>
      </c>
      <c r="F20" s="34"/>
      <c r="G20" s="36"/>
      <c r="H20" s="98"/>
      <c r="I20" s="99">
        <v>13</v>
      </c>
      <c r="J20" s="34"/>
      <c r="K20" s="36"/>
      <c r="L20" s="98"/>
      <c r="M20" s="99">
        <v>23</v>
      </c>
      <c r="N20" s="34"/>
      <c r="O20" s="36"/>
      <c r="P20" s="123"/>
    </row>
    <row r="21" spans="1:20" ht="19.5" customHeight="1">
      <c r="A21" s="186"/>
      <c r="B21" s="187"/>
      <c r="C21" s="187"/>
      <c r="D21" s="188"/>
      <c r="E21" s="63">
        <v>4</v>
      </c>
      <c r="F21" s="34"/>
      <c r="G21" s="36"/>
      <c r="H21" s="98"/>
      <c r="I21" s="99">
        <v>14</v>
      </c>
      <c r="J21" s="34"/>
      <c r="K21" s="36"/>
      <c r="L21" s="98"/>
      <c r="M21" s="99">
        <v>24</v>
      </c>
      <c r="N21" s="34"/>
      <c r="O21" s="36"/>
      <c r="P21" s="123"/>
    </row>
    <row r="22" spans="1:20" ht="19.5" customHeight="1">
      <c r="A22" s="186"/>
      <c r="B22" s="187"/>
      <c r="C22" s="187"/>
      <c r="D22" s="188"/>
      <c r="E22" s="63">
        <v>5</v>
      </c>
      <c r="F22" s="34"/>
      <c r="G22" s="36"/>
      <c r="H22" s="98"/>
      <c r="I22" s="99">
        <v>15</v>
      </c>
      <c r="J22" s="34"/>
      <c r="K22" s="36"/>
      <c r="L22" s="98"/>
      <c r="M22" s="99">
        <v>25</v>
      </c>
      <c r="N22" s="34"/>
      <c r="O22" s="36"/>
      <c r="P22" s="123"/>
    </row>
    <row r="23" spans="1:20" ht="19.5" customHeight="1">
      <c r="A23" s="186"/>
      <c r="B23" s="187"/>
      <c r="C23" s="187"/>
      <c r="D23" s="188"/>
      <c r="E23" s="63">
        <v>6</v>
      </c>
      <c r="F23" s="34"/>
      <c r="G23" s="36"/>
      <c r="H23" s="98"/>
      <c r="I23" s="99">
        <v>16</v>
      </c>
      <c r="J23" s="34"/>
      <c r="K23" s="35"/>
      <c r="L23" s="98"/>
      <c r="M23" s="99">
        <v>26</v>
      </c>
      <c r="N23" s="34"/>
      <c r="O23" s="35"/>
      <c r="P23" s="123"/>
    </row>
    <row r="24" spans="1:20" ht="19.5" customHeight="1">
      <c r="A24" s="186"/>
      <c r="B24" s="187"/>
      <c r="C24" s="187"/>
      <c r="D24" s="188"/>
      <c r="E24" s="63">
        <v>7</v>
      </c>
      <c r="F24" s="34"/>
      <c r="G24" s="36"/>
      <c r="H24" s="98"/>
      <c r="I24" s="99">
        <v>17</v>
      </c>
      <c r="J24" s="34"/>
      <c r="K24" s="35"/>
      <c r="L24" s="98"/>
      <c r="M24" s="99">
        <v>27</v>
      </c>
      <c r="N24" s="34"/>
      <c r="O24" s="35"/>
      <c r="P24" s="123"/>
    </row>
    <row r="25" spans="1:20" ht="19.5" customHeight="1">
      <c r="A25" s="186"/>
      <c r="B25" s="187"/>
      <c r="C25" s="187"/>
      <c r="D25" s="188"/>
      <c r="E25" s="63">
        <v>8</v>
      </c>
      <c r="F25" s="35"/>
      <c r="G25" s="34"/>
      <c r="H25" s="98"/>
      <c r="I25" s="99">
        <v>18</v>
      </c>
      <c r="J25" s="35"/>
      <c r="K25" s="34"/>
      <c r="L25" s="98"/>
      <c r="M25" s="99">
        <v>28</v>
      </c>
      <c r="N25" s="35"/>
      <c r="O25" s="34"/>
      <c r="P25" s="123"/>
    </row>
    <row r="26" spans="1:20" ht="19.5" customHeight="1">
      <c r="A26" s="186"/>
      <c r="B26" s="187"/>
      <c r="C26" s="187"/>
      <c r="D26" s="188"/>
      <c r="E26" s="63">
        <v>9</v>
      </c>
      <c r="F26" s="35"/>
      <c r="G26" s="34"/>
      <c r="H26" s="98"/>
      <c r="I26" s="99">
        <v>19</v>
      </c>
      <c r="J26" s="35"/>
      <c r="K26" s="34"/>
      <c r="L26" s="98"/>
      <c r="M26" s="99">
        <v>29</v>
      </c>
      <c r="N26" s="35"/>
      <c r="O26" s="34"/>
      <c r="P26" s="123"/>
    </row>
    <row r="27" spans="1:20" ht="19.5" customHeight="1" thickBot="1">
      <c r="A27" s="189"/>
      <c r="B27" s="190"/>
      <c r="C27" s="190"/>
      <c r="D27" s="191"/>
      <c r="E27" s="87">
        <v>10</v>
      </c>
      <c r="F27" s="88"/>
      <c r="G27" s="89"/>
      <c r="H27" s="100"/>
      <c r="I27" s="101">
        <v>20</v>
      </c>
      <c r="J27" s="88"/>
      <c r="K27" s="89"/>
      <c r="L27" s="100"/>
      <c r="M27" s="101">
        <v>30</v>
      </c>
      <c r="N27" s="88"/>
      <c r="O27" s="89"/>
      <c r="P27" s="124"/>
    </row>
    <row r="28" spans="1:20" ht="21" customHeight="1" thickBot="1">
      <c r="A28" s="109"/>
      <c r="B28" s="77"/>
      <c r="C28" s="77"/>
      <c r="D28" s="84"/>
      <c r="E28" s="90"/>
      <c r="F28" s="80"/>
      <c r="G28" s="91"/>
      <c r="H28" s="102"/>
      <c r="I28" s="103"/>
      <c r="J28" s="104"/>
      <c r="K28" s="105"/>
      <c r="L28" s="102"/>
      <c r="M28" s="103"/>
      <c r="N28" s="104"/>
      <c r="O28" s="106" t="s">
        <v>30</v>
      </c>
      <c r="P28" s="125">
        <f>SUM(H18:H27,L18:L27,P18:P27)</f>
        <v>46380</v>
      </c>
      <c r="S28" s="55"/>
    </row>
    <row r="29" spans="1:20" ht="21">
      <c r="A29" s="183" t="s">
        <v>54</v>
      </c>
      <c r="B29" s="184"/>
      <c r="C29" s="184"/>
      <c r="D29" s="185"/>
      <c r="E29" s="86" t="s">
        <v>28</v>
      </c>
      <c r="F29" s="93" t="s">
        <v>50</v>
      </c>
      <c r="G29" s="93" t="s">
        <v>51</v>
      </c>
      <c r="H29" s="94" t="s">
        <v>69</v>
      </c>
      <c r="I29" s="95" t="s">
        <v>28</v>
      </c>
      <c r="J29" s="96" t="s">
        <v>50</v>
      </c>
      <c r="K29" s="96" t="s">
        <v>51</v>
      </c>
      <c r="L29" s="94" t="s">
        <v>69</v>
      </c>
      <c r="M29" s="95" t="s">
        <v>28</v>
      </c>
      <c r="N29" s="96" t="s">
        <v>50</v>
      </c>
      <c r="O29" s="96" t="s">
        <v>51</v>
      </c>
      <c r="P29" s="97" t="s">
        <v>69</v>
      </c>
      <c r="R29" s="58"/>
      <c r="S29" s="67"/>
      <c r="T29" s="58"/>
    </row>
    <row r="30" spans="1:20" ht="19.5" customHeight="1">
      <c r="A30" s="186"/>
      <c r="B30" s="187"/>
      <c r="C30" s="187"/>
      <c r="D30" s="188"/>
      <c r="E30" s="63" t="s">
        <v>29</v>
      </c>
      <c r="F30" s="59" t="s">
        <v>80</v>
      </c>
      <c r="G30" s="36" t="s">
        <v>71</v>
      </c>
      <c r="H30" s="98">
        <v>23190</v>
      </c>
      <c r="I30" s="99">
        <v>11</v>
      </c>
      <c r="J30" s="34"/>
      <c r="K30" s="36"/>
      <c r="L30" s="98"/>
      <c r="M30" s="99">
        <v>21</v>
      </c>
      <c r="N30" s="34"/>
      <c r="O30" s="36"/>
      <c r="P30" s="123"/>
      <c r="R30" s="58"/>
      <c r="S30" s="67"/>
      <c r="T30" s="58"/>
    </row>
    <row r="31" spans="1:20" ht="19.5" customHeight="1">
      <c r="A31" s="186"/>
      <c r="B31" s="187"/>
      <c r="C31" s="187"/>
      <c r="D31" s="188"/>
      <c r="E31" s="63">
        <v>2</v>
      </c>
      <c r="F31" s="60" t="s">
        <v>15</v>
      </c>
      <c r="G31" s="36" t="s">
        <v>72</v>
      </c>
      <c r="H31" s="98">
        <v>23190</v>
      </c>
      <c r="I31" s="99">
        <v>12</v>
      </c>
      <c r="J31" s="34"/>
      <c r="K31" s="36"/>
      <c r="L31" s="98"/>
      <c r="M31" s="99">
        <v>22</v>
      </c>
      <c r="N31" s="34"/>
      <c r="O31" s="36"/>
      <c r="P31" s="123"/>
      <c r="R31" s="58"/>
      <c r="S31" s="67"/>
      <c r="T31" s="58"/>
    </row>
    <row r="32" spans="1:20" ht="19.5" customHeight="1">
      <c r="A32" s="186"/>
      <c r="B32" s="187"/>
      <c r="C32" s="187"/>
      <c r="D32" s="188"/>
      <c r="E32" s="63">
        <v>3</v>
      </c>
      <c r="F32" s="34"/>
      <c r="G32" s="36"/>
      <c r="H32" s="98"/>
      <c r="I32" s="99">
        <v>13</v>
      </c>
      <c r="J32" s="34"/>
      <c r="K32" s="36"/>
      <c r="L32" s="98"/>
      <c r="M32" s="99">
        <v>23</v>
      </c>
      <c r="N32" s="34"/>
      <c r="O32" s="36"/>
      <c r="P32" s="123"/>
    </row>
    <row r="33" spans="1:19" ht="19.5" customHeight="1">
      <c r="A33" s="186"/>
      <c r="B33" s="187"/>
      <c r="C33" s="187"/>
      <c r="D33" s="188"/>
      <c r="E33" s="63">
        <v>4</v>
      </c>
      <c r="F33" s="34"/>
      <c r="G33" s="36"/>
      <c r="H33" s="98"/>
      <c r="I33" s="99">
        <v>14</v>
      </c>
      <c r="J33" s="34"/>
      <c r="K33" s="36"/>
      <c r="L33" s="98"/>
      <c r="M33" s="99">
        <v>24</v>
      </c>
      <c r="N33" s="34"/>
      <c r="O33" s="36"/>
      <c r="P33" s="123"/>
    </row>
    <row r="34" spans="1:19" ht="19.5" customHeight="1">
      <c r="A34" s="186"/>
      <c r="B34" s="187"/>
      <c r="C34" s="187"/>
      <c r="D34" s="188"/>
      <c r="E34" s="63">
        <v>5</v>
      </c>
      <c r="F34" s="34"/>
      <c r="G34" s="36"/>
      <c r="H34" s="98"/>
      <c r="I34" s="99">
        <v>15</v>
      </c>
      <c r="J34" s="34"/>
      <c r="K34" s="36"/>
      <c r="L34" s="98"/>
      <c r="M34" s="99">
        <v>25</v>
      </c>
      <c r="N34" s="34"/>
      <c r="O34" s="36"/>
      <c r="P34" s="123"/>
    </row>
    <row r="35" spans="1:19" ht="19.5" customHeight="1">
      <c r="A35" s="186"/>
      <c r="B35" s="187"/>
      <c r="C35" s="187"/>
      <c r="D35" s="188"/>
      <c r="E35" s="63">
        <v>6</v>
      </c>
      <c r="F35" s="34"/>
      <c r="G35" s="35"/>
      <c r="H35" s="98"/>
      <c r="I35" s="99">
        <v>16</v>
      </c>
      <c r="J35" s="34"/>
      <c r="K35" s="35"/>
      <c r="L35" s="98"/>
      <c r="M35" s="99">
        <v>26</v>
      </c>
      <c r="N35" s="34"/>
      <c r="O35" s="35"/>
      <c r="P35" s="123"/>
    </row>
    <row r="36" spans="1:19" ht="19.5" customHeight="1">
      <c r="A36" s="186"/>
      <c r="B36" s="187"/>
      <c r="C36" s="187"/>
      <c r="D36" s="188"/>
      <c r="E36" s="63">
        <v>7</v>
      </c>
      <c r="F36" s="34"/>
      <c r="G36" s="35"/>
      <c r="H36" s="98"/>
      <c r="I36" s="99">
        <v>17</v>
      </c>
      <c r="J36" s="34"/>
      <c r="K36" s="35"/>
      <c r="L36" s="98"/>
      <c r="M36" s="99">
        <v>27</v>
      </c>
      <c r="N36" s="34"/>
      <c r="O36" s="35"/>
      <c r="P36" s="123"/>
    </row>
    <row r="37" spans="1:19" ht="19.5" customHeight="1">
      <c r="A37" s="186"/>
      <c r="B37" s="187"/>
      <c r="C37" s="187"/>
      <c r="D37" s="188"/>
      <c r="E37" s="63">
        <v>8</v>
      </c>
      <c r="F37" s="35"/>
      <c r="G37" s="34"/>
      <c r="H37" s="98"/>
      <c r="I37" s="99">
        <v>18</v>
      </c>
      <c r="J37" s="35"/>
      <c r="K37" s="34"/>
      <c r="L37" s="98"/>
      <c r="M37" s="99">
        <v>28</v>
      </c>
      <c r="N37" s="35"/>
      <c r="O37" s="34"/>
      <c r="P37" s="123"/>
    </row>
    <row r="38" spans="1:19" ht="19.5" customHeight="1">
      <c r="A38" s="186"/>
      <c r="B38" s="187"/>
      <c r="C38" s="187"/>
      <c r="D38" s="188"/>
      <c r="E38" s="63">
        <v>9</v>
      </c>
      <c r="F38" s="35"/>
      <c r="G38" s="34"/>
      <c r="H38" s="98"/>
      <c r="I38" s="99">
        <v>19</v>
      </c>
      <c r="J38" s="35"/>
      <c r="K38" s="34"/>
      <c r="L38" s="98"/>
      <c r="M38" s="99">
        <v>29</v>
      </c>
      <c r="N38" s="35"/>
      <c r="O38" s="34"/>
      <c r="P38" s="123"/>
    </row>
    <row r="39" spans="1:19" ht="19.5" customHeight="1" thickBot="1">
      <c r="A39" s="189"/>
      <c r="B39" s="190"/>
      <c r="C39" s="190"/>
      <c r="D39" s="191"/>
      <c r="E39" s="87">
        <v>10</v>
      </c>
      <c r="F39" s="88"/>
      <c r="G39" s="89"/>
      <c r="H39" s="100"/>
      <c r="I39" s="101">
        <v>20</v>
      </c>
      <c r="J39" s="88"/>
      <c r="K39" s="89"/>
      <c r="L39" s="100"/>
      <c r="M39" s="101">
        <v>30</v>
      </c>
      <c r="N39" s="88"/>
      <c r="O39" s="89"/>
      <c r="P39" s="124"/>
    </row>
    <row r="40" spans="1:19" ht="19.5" customHeight="1" thickBot="1">
      <c r="A40" s="78"/>
      <c r="B40" s="77"/>
      <c r="C40" s="77"/>
      <c r="D40" s="84"/>
      <c r="E40" s="90"/>
      <c r="F40" s="80"/>
      <c r="G40" s="91"/>
      <c r="H40" s="81"/>
      <c r="I40" s="92"/>
      <c r="J40" s="80"/>
      <c r="K40" s="91"/>
      <c r="L40" s="81"/>
      <c r="M40" s="92"/>
      <c r="N40" s="80"/>
      <c r="O40" s="85" t="s">
        <v>30</v>
      </c>
      <c r="P40" s="125">
        <f>SUM(H30:H39,L30:L39,P30:P39)</f>
        <v>46380</v>
      </c>
    </row>
    <row r="41" spans="1:19" ht="18.75" customHeight="1" thickBot="1">
      <c r="A41" s="69"/>
      <c r="B41" s="70"/>
      <c r="C41" s="70"/>
      <c r="D41" s="82"/>
      <c r="E41" s="83"/>
      <c r="F41" s="37"/>
      <c r="G41" s="37"/>
      <c r="H41" s="37"/>
      <c r="I41" s="37"/>
      <c r="J41" s="37"/>
      <c r="K41" s="37"/>
      <c r="L41" s="167" t="s">
        <v>31</v>
      </c>
      <c r="M41" s="167"/>
      <c r="N41" s="167"/>
      <c r="O41" s="168"/>
      <c r="P41" s="126">
        <f>(P28+P40)</f>
        <v>92760</v>
      </c>
    </row>
    <row r="42" spans="1:19" ht="19.5" customHeight="1">
      <c r="A42" s="169" t="s">
        <v>32</v>
      </c>
      <c r="B42" s="170"/>
      <c r="C42" s="170"/>
      <c r="D42" s="171"/>
      <c r="E42" s="175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</row>
    <row r="43" spans="1:19" ht="19.5" customHeight="1">
      <c r="A43" s="172"/>
      <c r="B43" s="173"/>
      <c r="C43" s="173"/>
      <c r="D43" s="174"/>
      <c r="E43" s="178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80"/>
    </row>
    <row r="44" spans="1:19" ht="14.25" thickBot="1">
      <c r="A44" s="38"/>
      <c r="B44" s="39"/>
      <c r="C44" s="39"/>
      <c r="D44" s="39"/>
      <c r="E44" s="40"/>
      <c r="F44" s="39"/>
      <c r="G44" s="39"/>
      <c r="H44" s="39"/>
      <c r="I44" s="39"/>
      <c r="J44" s="39"/>
      <c r="K44" s="39"/>
      <c r="L44" s="39"/>
      <c r="M44" s="39"/>
      <c r="N44" s="108" t="s">
        <v>33</v>
      </c>
      <c r="O44" s="39"/>
      <c r="P44" s="39"/>
    </row>
    <row r="45" spans="1:19" ht="24" customHeight="1" thickBot="1">
      <c r="A45" s="164"/>
      <c r="B45" s="165"/>
      <c r="C45" s="165"/>
      <c r="D45" s="41"/>
      <c r="E45" s="41"/>
      <c r="F45" s="41"/>
      <c r="G45" s="42"/>
      <c r="H45" s="42"/>
      <c r="I45" s="43"/>
      <c r="J45" s="44" t="s">
        <v>34</v>
      </c>
      <c r="K45" s="181">
        <v>2000</v>
      </c>
      <c r="L45" s="182"/>
      <c r="M45" s="182"/>
      <c r="N45" s="45">
        <v>5</v>
      </c>
      <c r="O45" s="46">
        <f>K45*N45</f>
        <v>10000</v>
      </c>
      <c r="P45" s="47" t="s">
        <v>35</v>
      </c>
      <c r="Q45" s="48"/>
    </row>
    <row r="46" spans="1:19" s="76" customFormat="1" ht="13.5">
      <c r="A46" s="71" t="s">
        <v>36</v>
      </c>
      <c r="B46" s="72"/>
      <c r="C46" s="72"/>
      <c r="D46" s="72"/>
      <c r="E46" s="73"/>
      <c r="F46" s="73"/>
      <c r="G46" s="73"/>
      <c r="H46" s="68"/>
      <c r="I46" s="73"/>
      <c r="J46" s="73"/>
      <c r="K46" s="73"/>
      <c r="L46" s="68"/>
      <c r="M46" s="73"/>
      <c r="N46" s="73"/>
      <c r="O46" s="73"/>
      <c r="P46" s="68"/>
      <c r="S46" s="66"/>
    </row>
    <row r="47" spans="1:19" s="76" customFormat="1" ht="13.5">
      <c r="A47" s="65" t="s">
        <v>37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S47" s="66"/>
    </row>
    <row r="48" spans="1:19" s="76" customFormat="1" ht="13.5">
      <c r="A48" s="65" t="s">
        <v>38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S48" s="66"/>
    </row>
    <row r="49" spans="1:19" s="76" customFormat="1" ht="13.5">
      <c r="A49" s="65" t="s">
        <v>39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S49" s="66"/>
    </row>
    <row r="50" spans="1:19" s="76" customFormat="1" ht="13.5">
      <c r="A50" s="74" t="s">
        <v>55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S50" s="66"/>
    </row>
    <row r="51" spans="1:19" s="76" customFormat="1" ht="13.5">
      <c r="A51" s="65" t="s">
        <v>52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S51" s="66"/>
    </row>
    <row r="52" spans="1:19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9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9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9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9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9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9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9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9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9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9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9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9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9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9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9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9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9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9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9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9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9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9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9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9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9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9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9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9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9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9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9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9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9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9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9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9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9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9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9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9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9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9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9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9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9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9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9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9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9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9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9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9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9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9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9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9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9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9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9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9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9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9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9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9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9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9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9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9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9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9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9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9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9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9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9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9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9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9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9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9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9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9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9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9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9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9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9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9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9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9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9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9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9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9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9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9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9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9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9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9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9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9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9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9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9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9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9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9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9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9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9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9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9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9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9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9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9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9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9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9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9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9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9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9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9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9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9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9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9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9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9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9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9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9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9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9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9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9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9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9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9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9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9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9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9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9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9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9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9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9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9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9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9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9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9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9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 customHeight="1"/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sheetProtection selectLockedCells="1"/>
  <mergeCells count="38">
    <mergeCell ref="G14:I14"/>
    <mergeCell ref="K14:M14"/>
    <mergeCell ref="A11:E14"/>
    <mergeCell ref="A6:H6"/>
    <mergeCell ref="A2:P2"/>
    <mergeCell ref="A3:E3"/>
    <mergeCell ref="F3:G3"/>
    <mergeCell ref="A5:G5"/>
    <mergeCell ref="H5:J5"/>
    <mergeCell ref="A7:E7"/>
    <mergeCell ref="F7:J7"/>
    <mergeCell ref="L7:P7"/>
    <mergeCell ref="A8:E8"/>
    <mergeCell ref="F8:G8"/>
    <mergeCell ref="H8:I8"/>
    <mergeCell ref="L8:M8"/>
    <mergeCell ref="N8:P8"/>
    <mergeCell ref="H11:I11"/>
    <mergeCell ref="L11:M11"/>
    <mergeCell ref="H13:I13"/>
    <mergeCell ref="L13:M13"/>
    <mergeCell ref="G12:I12"/>
    <mergeCell ref="K12:M12"/>
    <mergeCell ref="A9:E10"/>
    <mergeCell ref="H9:I9"/>
    <mergeCell ref="L9:M9"/>
    <mergeCell ref="H10:I10"/>
    <mergeCell ref="L10:M10"/>
    <mergeCell ref="A42:D43"/>
    <mergeCell ref="E42:P43"/>
    <mergeCell ref="A45:C45"/>
    <mergeCell ref="K45:M45"/>
    <mergeCell ref="A15:E15"/>
    <mergeCell ref="H15:I15"/>
    <mergeCell ref="A16:P16"/>
    <mergeCell ref="A17:D27"/>
    <mergeCell ref="A29:D39"/>
    <mergeCell ref="L41:O41"/>
  </mergeCells>
  <phoneticPr fontId="3"/>
  <conditionalFormatting sqref="N45">
    <cfRule type="cellIs" dxfId="11" priority="1" operator="equal">
      <formula>""</formula>
    </cfRule>
  </conditionalFormatting>
  <conditionalFormatting sqref="F3:G3">
    <cfRule type="containsBlanks" dxfId="10" priority="2">
      <formula>LEN(TRIM(F3))=0</formula>
    </cfRule>
  </conditionalFormatting>
  <dataValidations count="6">
    <dataValidation type="list" allowBlank="1" showInputMessage="1" showErrorMessage="1" sqref="F3:G3" xr:uid="{AA978D8E-1C1A-4405-A3CE-40FE35A2CA26}">
      <formula1>$T$5:$T$9</formula1>
    </dataValidation>
    <dataValidation type="list" allowBlank="1" showErrorMessage="1" sqref="G25:G26 J36 O25:O26 N24 K25:K26 J24 G37:G38 F36 O37:O38 N36 K37:K38" xr:uid="{2F6F634C-2CB3-4F5F-B9A1-E362E5440D43}">
      <formula1>$S$10:$S$19</formula1>
    </dataValidation>
    <dataValidation type="list" allowBlank="1" showInputMessage="1" showErrorMessage="1" sqref="N45" xr:uid="{2CF264AD-EAF6-43F4-9F6F-BB23C792ABF5}">
      <formula1>$S$5:$S$19</formula1>
    </dataValidation>
    <dataValidation type="list" allowBlank="1" showErrorMessage="1" sqref="F39:F40 F32:F35 N30:N35 J39:J40 J27:J28 J18:J23 F27:F28 N18:N23 N27:N28 J30:J35 N39:N40" xr:uid="{41921C7A-4B92-4383-92EC-BD3A3297F553}">
      <formula1>$R$5:$R$13</formula1>
    </dataValidation>
    <dataValidation type="list" allowBlank="1" showErrorMessage="1" sqref="F20:F24" xr:uid="{1BC2616E-8E09-4790-A4CB-28DB82936431}">
      <formula1>$Z$9:$Z$18</formula1>
    </dataValidation>
    <dataValidation type="list" allowBlank="1" showErrorMessage="1" sqref="F25:F26 J37:J38 N37:N38 F37:F38 J25:J26 N25:N26" xr:uid="{6A319669-E7DE-4B05-98E7-530821F6BDFA}">
      <formula1>$P$10:$P$22</formula1>
    </dataValidation>
  </dataValidations>
  <pageMargins left="0.39370078740157483" right="0.39370078740157483" top="0.59055118110236227" bottom="0.39370078740157483" header="0" footer="0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（様式３号)自家用自動車等使用簿</vt:lpstr>
      <vt:lpstr>【記入例】（様式３号)自家用自動車等使用簿</vt:lpstr>
      <vt:lpstr>'（様式３号)自家用自動車等使用簿'!Print_Area</vt:lpstr>
      <vt:lpstr>'【記入例】（様式３号)自家用自動車等使用簿'!Print_Area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G21S6</dc:creator>
  <cp:lastModifiedBy>目黒</cp:lastModifiedBy>
  <cp:lastPrinted>2021-05-13T09:47:15Z</cp:lastPrinted>
  <dcterms:created xsi:type="dcterms:W3CDTF">2020-04-17T06:39:11Z</dcterms:created>
  <dcterms:modified xsi:type="dcterms:W3CDTF">2021-05-17T03:11:24Z</dcterms:modified>
</cp:coreProperties>
</file>