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065" windowHeight="17010" tabRatio="776" firstSheet="4" activeTab="7"/>
  </bookViews>
  <sheets>
    <sheet name="交付申請書(様式第１号）" sheetId="1" r:id="rId1"/>
    <sheet name="参加者別申請額一覧（様式２号） " sheetId="2" r:id="rId2"/>
    <sheet name="実績報告書（様式第４号）" sheetId="3" r:id="rId3"/>
    <sheet name="参加者別報告額一覧（様式５号）" sheetId="4" r:id="rId4"/>
    <sheet name="交通費受領書（様式６号）" sheetId="5" r:id="rId5"/>
    <sheet name="選手出場状況及び宿泊調書（様式７号）" sheetId="6" r:id="rId6"/>
    <sheet name="競技結果報告書（様式8-1号国体） " sheetId="7" r:id="rId7"/>
    <sheet name="競技結果報告書（様式8-2号東北総合体育大会）" sheetId="8" r:id="rId8"/>
  </sheets>
  <definedNames>
    <definedName name="_xlfn.SUMIFS" hidden="1">#NAME?</definedName>
    <definedName name="_xlnm.Print_Area" localSheetId="6">'競技結果報告書（様式8-1号国体） '!$A$1:$M$19</definedName>
    <definedName name="_xlnm.Print_Area" localSheetId="7">'競技結果報告書（様式8-2号東北総合体育大会）'!$A$1:$M$20</definedName>
    <definedName name="_xlnm.Print_Area" localSheetId="4">'交通費受領書（様式６号）'!$A$1:$M$27</definedName>
    <definedName name="_xlnm.Print_Area" localSheetId="0">'交付申請書(様式第１号）'!$A$1:$AA$41</definedName>
    <definedName name="_xlnm.Print_Area" localSheetId="1">'参加者別申請額一覧（様式２号） '!$A$1:$Q$124</definedName>
    <definedName name="_xlnm.Print_Area" localSheetId="3">'参加者別報告額一覧（様式５号）'!$A$1:$Q$128</definedName>
    <definedName name="_xlnm.Print_Area" localSheetId="2">'実績報告書（様式第４号）'!$A$1:$L$44</definedName>
    <definedName name="_xlnm.Print_Area" localSheetId="5">'選手出場状況及び宿泊調書（様式７号）'!$A$1:$Q$44</definedName>
    <definedName name="_xlnm.Print_Titles" localSheetId="1">'参加者別申請額一覧（様式２号） '!$1:$9</definedName>
    <definedName name="_xlnm.Print_Titles" localSheetId="3">'参加者別報告額一覧（様式５号）'!$1:$9</definedName>
    <definedName name="印刷表示">#REF!</definedName>
    <definedName name="印刷表示２" localSheetId="1">'参加者別申請額一覧（様式２号） '!$D$10:$D$109</definedName>
    <definedName name="印刷表示２">'参加者別報告額一覧（様式５号）'!$D$10:$D$109</definedName>
  </definedNames>
  <calcPr fullCalcOnLoad="1"/>
</workbook>
</file>

<file path=xl/comments3.xml><?xml version="1.0" encoding="utf-8"?>
<comments xmlns="http://schemas.openxmlformats.org/spreadsheetml/2006/main">
  <authors>
    <author>目黒</author>
  </authors>
  <commentList>
    <comment ref="K4" authorId="0">
      <text>
        <r>
          <rPr>
            <b/>
            <sz val="9"/>
            <rFont val="MS P ゴシック"/>
            <family val="3"/>
          </rPr>
          <t>日付を入力してください。</t>
        </r>
      </text>
    </comment>
    <comment ref="B12" authorId="0">
      <text>
        <r>
          <rPr>
            <b/>
            <sz val="9"/>
            <rFont val="MS P ゴシック"/>
            <family val="3"/>
          </rPr>
          <t>交付決定日を入力してください。</t>
        </r>
      </text>
    </comment>
  </commentList>
</comments>
</file>

<file path=xl/sharedStrings.xml><?xml version="1.0" encoding="utf-8"?>
<sst xmlns="http://schemas.openxmlformats.org/spreadsheetml/2006/main" count="384" uniqueCount="203">
  <si>
    <t>大　会　派　遣　費　補　助　金　交　付　申　請　書</t>
  </si>
  <si>
    <t>　公益財団法人宮城県スポーツ協会　会長　殿</t>
  </si>
  <si>
    <t>申請者</t>
  </si>
  <si>
    <t>住所</t>
  </si>
  <si>
    <t>競技団体名</t>
  </si>
  <si>
    <t>競技名</t>
  </si>
  <si>
    <t>代表者職・氏名</t>
  </si>
  <si>
    <t>【選択項目】</t>
  </si>
  <si>
    <t>種　目</t>
  </si>
  <si>
    <t>記</t>
  </si>
  <si>
    <t>№</t>
  </si>
  <si>
    <t>交通費</t>
  </si>
  <si>
    <t>宿泊費</t>
  </si>
  <si>
    <t>（単位：円）</t>
  </si>
  <si>
    <t>種別</t>
  </si>
  <si>
    <t>成年男子</t>
  </si>
  <si>
    <t>円</t>
  </si>
  <si>
    <t>宿泊単価</t>
  </si>
  <si>
    <t>泊数</t>
  </si>
  <si>
    <t>合　　　計</t>
  </si>
  <si>
    <t>監　督</t>
  </si>
  <si>
    <t>成年女子</t>
  </si>
  <si>
    <t>選　手</t>
  </si>
  <si>
    <t>計</t>
  </si>
  <si>
    <t>全種別</t>
  </si>
  <si>
    <t>男子</t>
  </si>
  <si>
    <t>男女共通</t>
  </si>
  <si>
    <t>添付書類</t>
  </si>
  <si>
    <t>女子</t>
  </si>
  <si>
    <t>少年</t>
  </si>
  <si>
    <t>指定預金口座届（通帳写しを添付）</t>
  </si>
  <si>
    <t>申請担当責任者</t>
  </si>
  <si>
    <t>電話番号（携帯可）</t>
  </si>
  <si>
    <t>連絡用メールアドレス</t>
  </si>
  <si>
    <t>係る大会派遣費補助金について、下記のとおり申請します。</t>
  </si>
  <si>
    <t>連絡用メールアドレス</t>
  </si>
  <si>
    <t>電話番号（携帯可）</t>
  </si>
  <si>
    <t>報告担当責任者</t>
  </si>
  <si>
    <t>添付書類</t>
  </si>
  <si>
    <t>宿泊費</t>
  </si>
  <si>
    <t>交通費</t>
  </si>
  <si>
    <t>合計</t>
  </si>
  <si>
    <t>交付決定額</t>
  </si>
  <si>
    <t>区分</t>
  </si>
  <si>
    <t>種別</t>
  </si>
  <si>
    <t>（単位：円）</t>
  </si>
  <si>
    <t>補助金の額</t>
  </si>
  <si>
    <t>記</t>
  </si>
  <si>
    <t>　公益財団法人宮城県スポーツ協会　会長　殿</t>
  </si>
  <si>
    <t>大　会　派　遣　費　補　助　金　実　績　報　告　書</t>
  </si>
  <si>
    <t>様式第４号</t>
  </si>
  <si>
    <t>様式第５号</t>
  </si>
  <si>
    <t>参加者別報告額一覧</t>
  </si>
  <si>
    <t>受領印</t>
  </si>
  <si>
    <t>支給額</t>
  </si>
  <si>
    <t>氏　名</t>
  </si>
  <si>
    <t>目的地（会場地）</t>
  </si>
  <si>
    <t>様式第６号</t>
  </si>
  <si>
    <t>※駐車料金が生じた場合は，領収書の写しを提出すること。</t>
  </si>
  <si>
    <t>※団体がまとめて切符等を購入した場合は受領印は不要。ただし領収書写しを提出すること。</t>
  </si>
  <si>
    <t>交付決定額</t>
  </si>
  <si>
    <r>
      <t>監督会議、検診・計量、公式練習等で宿泊した場合は、これを証する要項、競技規則等の写しを添付してください。</t>
    </r>
    <r>
      <rPr>
        <sz val="9.5"/>
        <color indexed="10"/>
        <rFont val="ＭＳ Ｐゴシック"/>
        <family val="3"/>
      </rPr>
      <t>（必須）</t>
    </r>
  </si>
  <si>
    <t>欄が不足する場合は、この様式にならって作成願います。</t>
  </si>
  <si>
    <t>補助対象者のみ記入してください。（運転者・支援コーチは対象者ではありません。）</t>
  </si>
  <si>
    <t>出場種目は個人競技については詳細に記入願います。</t>
  </si>
  <si>
    <t>　合　 計</t>
  </si>
  <si>
    <t>宿　泊</t>
  </si>
  <si>
    <t>出場種目</t>
  </si>
  <si>
    <t>合計数</t>
  </si>
  <si>
    <t>月　　日</t>
  </si>
  <si>
    <t>氏　　　名</t>
  </si>
  <si>
    <t>№</t>
  </si>
  <si>
    <t>選手出場状況及び宿泊調書</t>
  </si>
  <si>
    <t>種　 別：</t>
  </si>
  <si>
    <t>競技名：</t>
  </si>
  <si>
    <t>様式第１号</t>
  </si>
  <si>
    <t>②</t>
  </si>
  <si>
    <t>③</t>
  </si>
  <si>
    <t>⑤</t>
  </si>
  <si>
    <t>用具搬送費</t>
  </si>
  <si>
    <t>④</t>
  </si>
  <si>
    <t>用具搬送費</t>
  </si>
  <si>
    <t>交通費</t>
  </si>
  <si>
    <t>計</t>
  </si>
  <si>
    <t>計</t>
  </si>
  <si>
    <t>有料道路領収書、駐車料金領収書、営業自動車領収書の写し（必要に応じて）</t>
  </si>
  <si>
    <t>有料道路利用料金表、営業自動車の見積書（必要に応じて）</t>
  </si>
  <si>
    <t>種別</t>
  </si>
  <si>
    <t>補助確定額合計</t>
  </si>
  <si>
    <t>差異</t>
  </si>
  <si>
    <t>責任教師</t>
  </si>
  <si>
    <t>メカニシャン</t>
  </si>
  <si>
    <t>成年</t>
  </si>
  <si>
    <t>自家用自動車の算出根拠（必要に応じて）</t>
  </si>
  <si>
    <t>監督兼選手</t>
  </si>
  <si>
    <t>交通費</t>
  </si>
  <si>
    <t>宿泊費</t>
  </si>
  <si>
    <t>号で交付決定のあった、</t>
  </si>
  <si>
    <t>ﾎｰｽﾏﾈｰｼﾞｬｰ</t>
  </si>
  <si>
    <t>ﾎｰｽﾏﾈｰｼﾞｬｰ兼選手</t>
  </si>
  <si>
    <t xml:space="preserve">-          -         - </t>
  </si>
  <si>
    <t>令和　　　年　　　月　　　日</t>
  </si>
  <si>
    <t>氏　　名
（対象外除く）</t>
  </si>
  <si>
    <t>補助確定額</t>
  </si>
  <si>
    <t>備考</t>
  </si>
  <si>
    <t>差異</t>
  </si>
  <si>
    <t>備考</t>
  </si>
  <si>
    <t>交付決定額</t>
  </si>
  <si>
    <t>合計</t>
  </si>
  <si>
    <t>※代表受領等については，備考部分に，様式第5号の番号等を用いて分かりやすく記載すること。</t>
  </si>
  <si>
    <t>⑥</t>
  </si>
  <si>
    <t>⑦</t>
  </si>
  <si>
    <t>②</t>
  </si>
  <si>
    <t>③</t>
  </si>
  <si>
    <t>④</t>
  </si>
  <si>
    <t>⑤</t>
  </si>
  <si>
    <t>①</t>
  </si>
  <si>
    <t>補助申請額</t>
  </si>
  <si>
    <t>　　- 　　   　-　       -</t>
  </si>
  <si>
    <r>
      <t>参加者別申請額一覧</t>
    </r>
    <r>
      <rPr>
        <sz val="10"/>
        <rFont val="Arial Unicode MS"/>
        <family val="3"/>
      </rPr>
      <t>（様式第２号）</t>
    </r>
    <r>
      <rPr>
        <sz val="10"/>
        <color indexed="10"/>
        <rFont val="Arial Unicode MS"/>
        <family val="3"/>
      </rPr>
      <t>（必須書類）</t>
    </r>
  </si>
  <si>
    <r>
      <t>自家用車等使用調書</t>
    </r>
    <r>
      <rPr>
        <sz val="10"/>
        <rFont val="Arial Unicode MS"/>
        <family val="3"/>
      </rPr>
      <t>（様式第３号）（必要に応じて）</t>
    </r>
  </si>
  <si>
    <r>
      <t>一般公共機関の算出根拠</t>
    </r>
    <r>
      <rPr>
        <sz val="10"/>
        <color indexed="10"/>
        <rFont val="MS PMincho"/>
        <family val="1"/>
      </rPr>
      <t>（必須書類）</t>
    </r>
  </si>
  <si>
    <r>
      <t>宿泊対象期間「期間・計量、公式練習、検艇、用具検査、競技開始日」が分かる文書</t>
    </r>
    <r>
      <rPr>
        <sz val="10"/>
        <color indexed="10"/>
        <rFont val="Arial Unicode MS"/>
        <family val="3"/>
      </rPr>
      <t>（必須書類）</t>
    </r>
  </si>
  <si>
    <t>成年女子</t>
  </si>
  <si>
    <t>成年男子</t>
  </si>
  <si>
    <t>交　通　費　受　領　書</t>
  </si>
  <si>
    <t>消さないでください↓</t>
  </si>
  <si>
    <t>第４８回東北総合体育大会に</t>
  </si>
  <si>
    <t>第７６回国民体育大会予選会に</t>
  </si>
  <si>
    <t>第４９回東北総合体育大会に</t>
  </si>
  <si>
    <t>第７７回国民体育大会に</t>
  </si>
  <si>
    <t>第７７回国民体育大会予選会に</t>
  </si>
  <si>
    <t>第７６回国民体育大会に</t>
  </si>
  <si>
    <t>男女共通</t>
  </si>
  <si>
    <t>　 ついては、下記のとおり実施したので、国民体育大会及び東北総合体育大会派遣費補助金交付要綱第７条の</t>
  </si>
  <si>
    <t xml:space="preserve">   規定により、関係書類を添えて報告します。</t>
  </si>
  <si>
    <t>実績額</t>
  </si>
  <si>
    <t>差異</t>
  </si>
  <si>
    <t>交付決定額</t>
  </si>
  <si>
    <t>概算払額</t>
  </si>
  <si>
    <t>過不足額</t>
  </si>
  <si>
    <r>
      <rPr>
        <sz val="12"/>
        <rFont val="MS PMincho"/>
        <family val="1"/>
      </rPr>
      <t>参加者別報告額一覧（様式第５号）</t>
    </r>
    <r>
      <rPr>
        <sz val="12"/>
        <color indexed="10"/>
        <rFont val="MS PMincho"/>
        <family val="1"/>
      </rPr>
      <t>（必須書類）</t>
    </r>
  </si>
  <si>
    <r>
      <rPr>
        <sz val="12"/>
        <rFont val="MS PMincho"/>
        <family val="1"/>
      </rPr>
      <t>交通費受領書の写し（様式第６号）の写し</t>
    </r>
    <r>
      <rPr>
        <sz val="12"/>
        <color indexed="10"/>
        <rFont val="MS PMincho"/>
        <family val="1"/>
      </rPr>
      <t>（必須書類）</t>
    </r>
  </si>
  <si>
    <r>
      <t>選手出場状況及び宿泊調書（様式第８号）</t>
    </r>
    <r>
      <rPr>
        <sz val="12"/>
        <color indexed="10"/>
        <rFont val="MS PMincho"/>
        <family val="1"/>
      </rPr>
      <t>（必須書類）</t>
    </r>
  </si>
  <si>
    <t>申請者　住所</t>
  </si>
  <si>
    <t>競技団体名</t>
  </si>
  <si>
    <t>代表者職・氏名　</t>
  </si>
  <si>
    <t>少年男子</t>
  </si>
  <si>
    <t>少年女子</t>
  </si>
  <si>
    <t>駐車場代※</t>
  </si>
  <si>
    <t>有料道路利用料</t>
  </si>
  <si>
    <t>車賃</t>
  </si>
  <si>
    <t>少年</t>
  </si>
  <si>
    <t>申請額</t>
  </si>
  <si>
    <t>少年男子</t>
  </si>
  <si>
    <t>様式第２号</t>
  </si>
  <si>
    <t>参加者別申請額一覧</t>
  </si>
  <si>
    <r>
      <t xml:space="preserve">氏　　名
</t>
    </r>
    <r>
      <rPr>
        <sz val="11"/>
        <color indexed="8"/>
        <rFont val="ＭＳ 明朝"/>
        <family val="1"/>
      </rPr>
      <t>（対象外除く）</t>
    </r>
  </si>
  <si>
    <t>※１…ふるさと選手の場合は○を入力
※２…自家用車便乗の場合は○を入力</t>
  </si>
  <si>
    <t>※１</t>
  </si>
  <si>
    <t>※２</t>
  </si>
  <si>
    <t>駐車場代</t>
  </si>
  <si>
    <t>レンタカー等
借上代</t>
  </si>
  <si>
    <t>計</t>
  </si>
  <si>
    <t>自家用自動車等</t>
  </si>
  <si>
    <t>一般交通機関
航空機</t>
  </si>
  <si>
    <t>自家用車</t>
  </si>
  <si>
    <t>合計</t>
  </si>
  <si>
    <t>一般交通機関</t>
  </si>
  <si>
    <t>補助申請額</t>
  </si>
  <si>
    <t>補助確定額</t>
  </si>
  <si>
    <t>レンタカー等利用</t>
  </si>
  <si>
    <t>自家用車自動車等</t>
  </si>
  <si>
    <t>一般交通機関
航空機利用</t>
  </si>
  <si>
    <t>第７６回国民体育大会</t>
  </si>
  <si>
    <t>第７６回国民体育大会予選会</t>
  </si>
  <si>
    <t>第４９回東北総合体育大会</t>
  </si>
  <si>
    <t>第７７回国民体育大会</t>
  </si>
  <si>
    <t>第７７回国民体育大会予選会</t>
  </si>
  <si>
    <t>競技名</t>
  </si>
  <si>
    <t>参加種目</t>
  </si>
  <si>
    <t>参加種別</t>
  </si>
  <si>
    <t>東北総合体育大会競技結果報告書</t>
  </si>
  <si>
    <t>出場権獲得種目</t>
  </si>
  <si>
    <t>入賞者氏名</t>
  </si>
  <si>
    <t>国民体育大会競技結果報告書</t>
  </si>
  <si>
    <t>競技結果</t>
  </si>
  <si>
    <t>獲得点</t>
  </si>
  <si>
    <t>1.国体入賞者</t>
  </si>
  <si>
    <r>
      <t>競技結果報告書（様式第７号）</t>
    </r>
    <r>
      <rPr>
        <sz val="12"/>
        <color indexed="10"/>
        <rFont val="MS PMincho"/>
        <family val="1"/>
      </rPr>
      <t>（必須書類）</t>
    </r>
  </si>
  <si>
    <r>
      <t>宿泊明細書及び領収証</t>
    </r>
    <r>
      <rPr>
        <sz val="12"/>
        <color indexed="10"/>
        <rFont val="MS PMincho"/>
        <family val="1"/>
      </rPr>
      <t>（必須書類）</t>
    </r>
  </si>
  <si>
    <t>参加人数</t>
  </si>
  <si>
    <t>第４９回東北総合体育大会に</t>
  </si>
  <si>
    <t>様式第７号</t>
  </si>
  <si>
    <t>様式第８-１号</t>
  </si>
  <si>
    <t>様式第８-２号</t>
  </si>
  <si>
    <t>1.東北総合体育大会入賞者</t>
  </si>
  <si>
    <t>特別国民体育大会予選会に</t>
  </si>
  <si>
    <t>第５０回東北総合体育大会に</t>
  </si>
  <si>
    <t>特別国民体育大会に</t>
  </si>
  <si>
    <t>令和５年　月　　日付、  公財宮ス協第</t>
  </si>
  <si>
    <t>第５０回東北総合体育大会に</t>
  </si>
  <si>
    <t>第７８回国民スポーツ大会に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</si>
</sst>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#"/>
    <numFmt numFmtId="178" formatCode="#,##0&quot;円&quot;"/>
    <numFmt numFmtId="179" formatCode="[$-411]ggge&quot;年&quot;m&quot;月&quot;d&quot;日&quot;;@"/>
    <numFmt numFmtId="180" formatCode="yyyy&quot;年&quot;"/>
    <numFmt numFmtId="181" formatCode="aaa"/>
    <numFmt numFmtId="182" formatCode="#,###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;&quot;△ 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]gge&quot;年&quot;m&quot;月&quot;d&quot;日&quot;;@"/>
  </numFmts>
  <fonts count="187">
    <font>
      <sz val="11"/>
      <color rgb="FF000000"/>
      <name val="MS PGothic"/>
      <family val="3"/>
    </font>
    <font>
      <sz val="11"/>
      <color indexed="8"/>
      <name val="Calibri"/>
      <family val="2"/>
    </font>
    <font>
      <sz val="11"/>
      <name val="MS PGothic"/>
      <family val="3"/>
    </font>
    <font>
      <sz val="10"/>
      <color indexed="10"/>
      <name val="MS PMincho"/>
      <family val="1"/>
    </font>
    <font>
      <sz val="9"/>
      <name val="MS PMincho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u val="single"/>
      <sz val="10.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9.5"/>
      <name val="ＭＳ Ｐゴシック"/>
      <family val="3"/>
    </font>
    <font>
      <sz val="9.5"/>
      <color indexed="10"/>
      <name val="ＭＳ Ｐゴシック"/>
      <family val="3"/>
    </font>
    <font>
      <sz val="10"/>
      <name val="ＭＳ Ｐゴシック"/>
      <family val="3"/>
    </font>
    <font>
      <u val="single"/>
      <sz val="9.5"/>
      <name val="ＭＳ Ｐゴシック"/>
      <family val="3"/>
    </font>
    <font>
      <sz val="12"/>
      <name val="ＭＳ Ｐゴシック"/>
      <family val="3"/>
    </font>
    <font>
      <sz val="12"/>
      <name val="MS PMincho"/>
      <family val="1"/>
    </font>
    <font>
      <sz val="12"/>
      <name val="ＭＳ 明朝"/>
      <family val="1"/>
    </font>
    <font>
      <sz val="12"/>
      <name val="MS PGothic"/>
      <family val="3"/>
    </font>
    <font>
      <sz val="10"/>
      <color indexed="10"/>
      <name val="Arial Unicode MS"/>
      <family val="3"/>
    </font>
    <font>
      <sz val="11"/>
      <name val="Arial Unicode MS"/>
      <family val="3"/>
    </font>
    <font>
      <sz val="14"/>
      <color indexed="8"/>
      <name val="MS PGothic"/>
      <family val="3"/>
    </font>
    <font>
      <sz val="10"/>
      <name val="Arial Unicode MS"/>
      <family val="3"/>
    </font>
    <font>
      <u val="single"/>
      <sz val="12"/>
      <name val="ＭＳ Ｐ明朝"/>
      <family val="1"/>
    </font>
    <font>
      <sz val="6"/>
      <name val="Calibri"/>
      <family val="2"/>
    </font>
    <font>
      <sz val="12"/>
      <color indexed="10"/>
      <name val="MS PMincho"/>
      <family val="1"/>
    </font>
    <font>
      <sz val="6"/>
      <name val="MS PGothic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b/>
      <sz val="9"/>
      <name val="MS P ゴシック"/>
      <family val="3"/>
    </font>
    <font>
      <sz val="16"/>
      <name val="MS PGothic"/>
      <family val="3"/>
    </font>
    <font>
      <sz val="16"/>
      <name val="MS PMincho"/>
      <family val="1"/>
    </font>
    <font>
      <sz val="11"/>
      <color indexed="8"/>
      <name val="MS PGothic"/>
      <family val="3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MS PGothic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ＭＳ ゴシック"/>
      <family val="3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2"/>
      <color indexed="8"/>
      <name val="MS Mincho"/>
      <family val="1"/>
    </font>
    <font>
      <sz val="12"/>
      <color indexed="8"/>
      <name val="ＭＳ 明朝"/>
      <family val="1"/>
    </font>
    <font>
      <sz val="10"/>
      <color indexed="8"/>
      <name val="MS PGothic"/>
      <family val="3"/>
    </font>
    <font>
      <sz val="11"/>
      <color indexed="8"/>
      <name val="Arial"/>
      <family val="2"/>
    </font>
    <font>
      <sz val="10"/>
      <color indexed="8"/>
      <name val="MS Mincho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MS PMincho"/>
      <family val="1"/>
    </font>
    <font>
      <u val="single"/>
      <sz val="9"/>
      <color indexed="8"/>
      <name val="MS PMincho"/>
      <family val="1"/>
    </font>
    <font>
      <sz val="11"/>
      <color indexed="9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8"/>
      <color indexed="8"/>
      <name val="MS PMincho"/>
      <family val="1"/>
    </font>
    <font>
      <u val="single"/>
      <sz val="10"/>
      <color indexed="8"/>
      <name val="MS PMincho"/>
      <family val="1"/>
    </font>
    <font>
      <sz val="9"/>
      <color indexed="8"/>
      <name val="MS PMincho"/>
      <family val="1"/>
    </font>
    <font>
      <sz val="12"/>
      <color indexed="8"/>
      <name val="MS PMincho"/>
      <family val="1"/>
    </font>
    <font>
      <sz val="12"/>
      <color indexed="8"/>
      <name val="MS PGothic"/>
      <family val="3"/>
    </font>
    <font>
      <sz val="11"/>
      <color indexed="8"/>
      <name val="MS PMincho"/>
      <family val="1"/>
    </font>
    <font>
      <b/>
      <sz val="14"/>
      <color indexed="8"/>
      <name val="MS PMincho"/>
      <family val="1"/>
    </font>
    <font>
      <b/>
      <sz val="12"/>
      <color indexed="60"/>
      <name val="Calibri"/>
      <family val="2"/>
    </font>
    <font>
      <sz val="11"/>
      <color indexed="8"/>
      <name val="BIZ UD明朝 Medium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BIZ UD明朝 Medium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MS PMincho"/>
      <family val="1"/>
    </font>
    <font>
      <sz val="10"/>
      <color indexed="8"/>
      <name val="Arial Unicode MS"/>
      <family val="3"/>
    </font>
    <font>
      <sz val="11"/>
      <color indexed="8"/>
      <name val="Arial Unicode MS"/>
      <family val="3"/>
    </font>
    <font>
      <sz val="9"/>
      <color indexed="8"/>
      <name val="ＭＳ 明朝"/>
      <family val="1"/>
    </font>
    <font>
      <sz val="8"/>
      <color indexed="8"/>
      <name val="Calibri"/>
      <family val="2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b/>
      <sz val="12"/>
      <color indexed="8"/>
      <name val="MS PMincho"/>
      <family val="1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6"/>
      <color indexed="8"/>
      <name val="MS PMincho"/>
      <family val="1"/>
    </font>
    <font>
      <sz val="16"/>
      <color indexed="8"/>
      <name val="MS PGothic"/>
      <family val="3"/>
    </font>
    <font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20"/>
      <color indexed="8"/>
      <name val="MS PMincho"/>
      <family val="1"/>
    </font>
    <font>
      <sz val="9"/>
      <name val="Meiryo UI"/>
      <family val="3"/>
    </font>
    <font>
      <b/>
      <sz val="11"/>
      <color indexed="51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MS PGothic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ＭＳ ゴシック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2"/>
      <color theme="1"/>
      <name val="MS Mincho"/>
      <family val="1"/>
    </font>
    <font>
      <sz val="12"/>
      <color theme="1"/>
      <name val="ＭＳ 明朝"/>
      <family val="1"/>
    </font>
    <font>
      <sz val="10"/>
      <color rgb="FF000000"/>
      <name val="MS PGothic"/>
      <family val="3"/>
    </font>
    <font>
      <sz val="11"/>
      <color theme="1"/>
      <name val="Arial"/>
      <family val="2"/>
    </font>
    <font>
      <sz val="12"/>
      <color rgb="FF000000"/>
      <name val="MS Mincho"/>
      <family val="1"/>
    </font>
    <font>
      <sz val="10"/>
      <color rgb="FF000000"/>
      <name val="MS Mincho"/>
      <family val="1"/>
    </font>
    <font>
      <sz val="11"/>
      <color theme="1"/>
      <name val="ＭＳ Ｐ明朝"/>
      <family val="1"/>
    </font>
    <font>
      <sz val="10"/>
      <color rgb="FF000000"/>
      <name val="ＭＳ 明朝"/>
      <family val="1"/>
    </font>
    <font>
      <sz val="10"/>
      <color theme="1"/>
      <name val="MS PMincho"/>
      <family val="1"/>
    </font>
    <font>
      <u val="single"/>
      <sz val="9"/>
      <color theme="1"/>
      <name val="MS PMincho"/>
      <family val="1"/>
    </font>
    <font>
      <sz val="11"/>
      <color theme="0"/>
      <name val="ＭＳ 明朝"/>
      <family val="1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MS PGothic"/>
      <family val="3"/>
    </font>
    <font>
      <sz val="10"/>
      <color theme="1"/>
      <name val="MS PGothic"/>
      <family val="3"/>
    </font>
    <font>
      <sz val="14"/>
      <color rgb="FF000000"/>
      <name val="ＭＳ 明朝"/>
      <family val="1"/>
    </font>
    <font>
      <sz val="16"/>
      <color theme="1"/>
      <name val="ＭＳ 明朝"/>
      <family val="1"/>
    </font>
    <font>
      <sz val="10"/>
      <color theme="1"/>
      <name val="MS Mincho"/>
      <family val="1"/>
    </font>
    <font>
      <u val="single"/>
      <sz val="8"/>
      <color theme="1"/>
      <name val="MS PMincho"/>
      <family val="1"/>
    </font>
    <font>
      <u val="single"/>
      <sz val="10"/>
      <color theme="1"/>
      <name val="MS PMincho"/>
      <family val="1"/>
    </font>
    <font>
      <sz val="9"/>
      <color theme="1"/>
      <name val="MS PMincho"/>
      <family val="1"/>
    </font>
    <font>
      <sz val="12"/>
      <color theme="1"/>
      <name val="MS PMincho"/>
      <family val="1"/>
    </font>
    <font>
      <sz val="12"/>
      <color rgb="FF000000"/>
      <name val="MS PGothic"/>
      <family val="3"/>
    </font>
    <font>
      <sz val="11"/>
      <color theme="1"/>
      <name val="MS PMincho"/>
      <family val="1"/>
    </font>
    <font>
      <b/>
      <sz val="14"/>
      <color theme="1"/>
      <name val="MS PMincho"/>
      <family val="1"/>
    </font>
    <font>
      <sz val="9.5"/>
      <color rgb="FFFF0000"/>
      <name val="ＭＳ Ｐゴシック"/>
      <family val="3"/>
    </font>
    <font>
      <b/>
      <sz val="12"/>
      <color rgb="FFC00000"/>
      <name val="Calibri"/>
      <family val="2"/>
    </font>
    <font>
      <sz val="12"/>
      <color rgb="FF000000"/>
      <name val="ＭＳ 明朝"/>
      <family val="1"/>
    </font>
    <font>
      <sz val="11"/>
      <color rgb="FF000000"/>
      <name val="BIZ UD明朝 Medium"/>
      <family val="1"/>
    </font>
    <font>
      <sz val="12"/>
      <color theme="1"/>
      <name val="ＭＳ Ｐ明朝"/>
      <family val="1"/>
    </font>
    <font>
      <sz val="12"/>
      <color rgb="FFFF0000"/>
      <name val="MS PMincho"/>
      <family val="1"/>
    </font>
    <font>
      <sz val="9"/>
      <color theme="1"/>
      <name val="ＭＳ Ｐ明朝"/>
      <family val="1"/>
    </font>
    <font>
      <sz val="10"/>
      <color theme="1"/>
      <name val="BIZ UD明朝 Medium"/>
      <family val="1"/>
    </font>
    <font>
      <sz val="10"/>
      <color theme="1"/>
      <name val="ＭＳ Ｐ明朝"/>
      <family val="1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12"/>
      <color theme="1"/>
      <name val="Calibri"/>
      <family val="2"/>
    </font>
    <font>
      <sz val="11"/>
      <color theme="1"/>
      <name val="ＭＳ Ｐゴシック"/>
      <family val="3"/>
    </font>
    <font>
      <sz val="14"/>
      <color theme="1"/>
      <name val="MS PMincho"/>
      <family val="1"/>
    </font>
    <font>
      <sz val="10"/>
      <color theme="1"/>
      <name val="Arial Unicode MS"/>
      <family val="3"/>
    </font>
    <font>
      <sz val="11"/>
      <color rgb="FF000000"/>
      <name val="Arial Unicode MS"/>
      <family val="3"/>
    </font>
    <font>
      <sz val="11"/>
      <color theme="1"/>
      <name val="Arial Unicode MS"/>
      <family val="3"/>
    </font>
    <font>
      <sz val="9"/>
      <color rgb="FF000000"/>
      <name val="ＭＳ 明朝"/>
      <family val="1"/>
    </font>
    <font>
      <sz val="8"/>
      <color theme="1"/>
      <name val="Calibri"/>
      <family val="2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b/>
      <sz val="12"/>
      <color theme="1"/>
      <name val="MS PMincho"/>
      <family val="1"/>
    </font>
    <font>
      <sz val="9"/>
      <color theme="1"/>
      <name val="Arial"/>
      <family val="2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16"/>
      <color theme="1"/>
      <name val="MS PMincho"/>
      <family val="1"/>
    </font>
    <font>
      <sz val="16"/>
      <color rgb="FF000000"/>
      <name val="MS PGothic"/>
      <family val="3"/>
    </font>
    <font>
      <sz val="16"/>
      <color theme="1"/>
      <name val="MS PGothic"/>
      <family val="3"/>
    </font>
    <font>
      <sz val="14"/>
      <color theme="1"/>
      <name val="ＭＳ Ｐ明朝"/>
      <family val="1"/>
    </font>
    <font>
      <sz val="10"/>
      <color theme="1"/>
      <name val="ＭＳ 明朝"/>
      <family val="1"/>
    </font>
    <font>
      <b/>
      <sz val="12"/>
      <color rgb="FF000000"/>
      <name val="ＭＳ 明朝"/>
      <family val="1"/>
    </font>
    <font>
      <b/>
      <sz val="20"/>
      <color theme="1"/>
      <name val="MS PMincho"/>
      <family val="1"/>
    </font>
    <font>
      <b/>
      <sz val="8"/>
      <name val="MS P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>
        <color rgb="FF000000"/>
      </top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medium">
        <color rgb="FF000000"/>
      </top>
      <bottom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thin"/>
      <right style="medium">
        <color rgb="FF000000"/>
      </right>
      <top/>
      <bottom style="thin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 style="thin">
        <color rgb="FF000000"/>
      </bottom>
    </border>
    <border>
      <left style="hair"/>
      <right/>
      <top/>
      <bottom style="medium">
        <color rgb="FF000000"/>
      </bottom>
    </border>
    <border>
      <left style="medium">
        <color rgb="FF000000"/>
      </left>
      <right/>
      <top style="thin"/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 style="hair"/>
      <right/>
      <top style="thin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/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/>
      <bottom style="medium">
        <color rgb="FF000000"/>
      </bottom>
    </border>
    <border>
      <left style="hair">
        <color rgb="FF000000"/>
      </left>
      <right style="hair">
        <color rgb="FF000000"/>
      </right>
      <top style="thin"/>
      <bottom style="medium">
        <color rgb="FF000000"/>
      </bottom>
    </border>
    <border>
      <left style="hair">
        <color rgb="FF000000"/>
      </left>
      <right style="thin"/>
      <top style="thin"/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/>
      <top/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/>
      <top/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medium"/>
      <right/>
      <top>
        <color indexed="63"/>
      </top>
      <bottom/>
    </border>
    <border>
      <left/>
      <right style="thin"/>
      <top/>
      <bottom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>
        <color indexed="63"/>
      </top>
      <bottom style="thin">
        <color rgb="FF000000"/>
      </bottom>
    </border>
    <border>
      <left style="medium"/>
      <right/>
      <top style="thin"/>
      <bottom style="thin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>
        <color indexed="63"/>
      </top>
      <bottom/>
    </border>
    <border>
      <left/>
      <right style="thin">
        <color rgb="FF000000"/>
      </right>
      <top/>
      <bottom style="medium">
        <color rgb="FF000000"/>
      </bottom>
    </border>
    <border diagonalUp="1">
      <left style="medium">
        <color rgb="FF000000"/>
      </left>
      <right/>
      <top style="medium">
        <color rgb="FF000000"/>
      </top>
      <bottom style="medium">
        <color rgb="FF000000"/>
      </bottom>
      <diagonal style="thin">
        <color rgb="FF000000"/>
      </diagonal>
    </border>
    <border diagonalUp="1">
      <left/>
      <right style="hair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/>
      <right/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hair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hair"/>
      <right style="thin"/>
      <top style="medium"/>
      <bottom/>
    </border>
    <border>
      <left style="hair"/>
      <right style="thin"/>
      <top/>
      <bottom style="medium">
        <color rgb="FF000000"/>
      </bottom>
    </border>
    <border>
      <left style="medium"/>
      <right style="hair"/>
      <top style="medium"/>
      <bottom/>
    </border>
    <border>
      <left style="medium"/>
      <right style="hair"/>
      <top/>
      <bottom style="medium">
        <color rgb="FF000000"/>
      </bottom>
    </border>
    <border diagonalUp="1">
      <left/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/>
      <right/>
      <top style="thin"/>
      <bottom style="dotted">
        <color indexed="23"/>
      </bottom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6" borderId="1" applyNumberFormat="0" applyAlignment="0" applyProtection="0"/>
    <xf numFmtId="0" fontId="113" fillId="27" borderId="0" applyNumberFormat="0" applyBorder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16" fillId="0" borderId="3" applyNumberFormat="0" applyFill="0" applyAlignment="0" applyProtection="0"/>
    <xf numFmtId="0" fontId="117" fillId="29" borderId="0" applyNumberFormat="0" applyBorder="0" applyAlignment="0" applyProtection="0"/>
    <xf numFmtId="0" fontId="118" fillId="30" borderId="4" applyNumberFormat="0" applyAlignment="0" applyProtection="0"/>
    <xf numFmtId="0" fontId="1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8" applyNumberFormat="0" applyFill="0" applyAlignment="0" applyProtection="0"/>
    <xf numFmtId="0" fontId="125" fillId="30" borderId="9" applyNumberFormat="0" applyAlignment="0" applyProtection="0"/>
    <xf numFmtId="0" fontId="1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7" fillId="31" borderId="4" applyNumberFormat="0" applyAlignment="0" applyProtection="0"/>
    <xf numFmtId="0" fontId="12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8" fillId="32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29" fillId="0" borderId="10" xfId="0" applyFont="1" applyBorder="1" applyAlignment="1" applyProtection="1">
      <alignment horizontal="center" vertical="center" shrinkToFit="1"/>
      <protection locked="0"/>
    </xf>
    <xf numFmtId="0" fontId="130" fillId="0" borderId="10" xfId="0" applyFont="1" applyBorder="1" applyAlignment="1" applyProtection="1">
      <alignment horizontal="center" vertical="center" shrinkToFit="1"/>
      <protection locked="0"/>
    </xf>
    <xf numFmtId="0" fontId="130" fillId="0" borderId="11" xfId="0" applyFont="1" applyBorder="1" applyAlignment="1" applyProtection="1">
      <alignment horizontal="center" vertical="center" shrinkToFit="1"/>
      <protection locked="0"/>
    </xf>
    <xf numFmtId="0" fontId="130" fillId="0" borderId="12" xfId="0" applyFont="1" applyBorder="1" applyAlignment="1" applyProtection="1">
      <alignment horizontal="center" vertical="center" shrinkToFit="1"/>
      <protection locked="0"/>
    </xf>
    <xf numFmtId="0" fontId="130" fillId="0" borderId="13" xfId="0" applyFont="1" applyBorder="1" applyAlignment="1" applyProtection="1">
      <alignment horizontal="center" vertical="center" shrinkToFit="1"/>
      <protection locked="0"/>
    </xf>
    <xf numFmtId="3" fontId="130" fillId="0" borderId="14" xfId="0" applyNumberFormat="1" applyFont="1" applyBorder="1" applyAlignment="1" applyProtection="1">
      <alignment horizontal="right" vertical="center" shrinkToFit="1"/>
      <protection locked="0"/>
    </xf>
    <xf numFmtId="0" fontId="5" fillId="0" borderId="0" xfId="66" applyFont="1" applyAlignment="1" applyProtection="1">
      <alignment horizontal="center" vertical="center"/>
      <protection locked="0"/>
    </xf>
    <xf numFmtId="0" fontId="7" fillId="0" borderId="0" xfId="66" applyFont="1" applyProtection="1">
      <alignment vertical="center"/>
      <protection locked="0"/>
    </xf>
    <xf numFmtId="0" fontId="0" fillId="0" borderId="0" xfId="65" applyProtection="1">
      <alignment/>
      <protection locked="0"/>
    </xf>
    <xf numFmtId="0" fontId="131" fillId="0" borderId="0" xfId="0" applyFont="1" applyAlignment="1" applyProtection="1">
      <alignment vertical="center"/>
      <protection locked="0"/>
    </xf>
    <xf numFmtId="0" fontId="132" fillId="0" borderId="0" xfId="0" applyFont="1" applyAlignment="1" applyProtection="1">
      <alignment vertical="center"/>
      <protection locked="0"/>
    </xf>
    <xf numFmtId="177" fontId="133" fillId="0" borderId="15" xfId="0" applyNumberFormat="1" applyFont="1" applyBorder="1" applyAlignment="1" applyProtection="1">
      <alignment vertical="center" shrinkToFit="1"/>
      <protection locked="0"/>
    </xf>
    <xf numFmtId="0" fontId="134" fillId="0" borderId="0" xfId="0" applyFont="1" applyAlignment="1" applyProtection="1">
      <alignment vertical="center"/>
      <protection locked="0"/>
    </xf>
    <xf numFmtId="0" fontId="135" fillId="0" borderId="0" xfId="64" applyFont="1" applyProtection="1">
      <alignment vertical="center"/>
      <protection locked="0"/>
    </xf>
    <xf numFmtId="0" fontId="136" fillId="0" borderId="0" xfId="0" applyFont="1" applyAlignment="1" applyProtection="1">
      <alignment vertical="center"/>
      <protection locked="0"/>
    </xf>
    <xf numFmtId="0" fontId="136" fillId="0" borderId="0" xfId="0" applyFont="1" applyAlignment="1" applyProtection="1">
      <alignment vertical="center"/>
      <protection/>
    </xf>
    <xf numFmtId="0" fontId="11" fillId="0" borderId="0" xfId="64" applyFont="1" applyProtection="1">
      <alignment vertical="center"/>
      <protection/>
    </xf>
    <xf numFmtId="0" fontId="11" fillId="0" borderId="0" xfId="64" applyFont="1" applyProtection="1">
      <alignment vertical="center"/>
      <protection locked="0"/>
    </xf>
    <xf numFmtId="0" fontId="7" fillId="0" borderId="0" xfId="66" applyFont="1" applyAlignment="1" applyProtection="1">
      <alignment horizontal="center" vertical="center"/>
      <protection locked="0"/>
    </xf>
    <xf numFmtId="0" fontId="131" fillId="0" borderId="0" xfId="0" applyFont="1" applyAlignment="1" applyProtection="1">
      <alignment vertical="center"/>
      <protection/>
    </xf>
    <xf numFmtId="0" fontId="20" fillId="0" borderId="0" xfId="66" applyFont="1" applyAlignment="1" applyProtection="1">
      <alignment horizontal="center" vertical="center"/>
      <protection locked="0"/>
    </xf>
    <xf numFmtId="0" fontId="11" fillId="0" borderId="0" xfId="64" applyFont="1" applyAlignment="1" applyProtection="1">
      <alignment horizontal="center" vertical="center"/>
      <protection locked="0"/>
    </xf>
    <xf numFmtId="49" fontId="11" fillId="0" borderId="0" xfId="64" applyNumberFormat="1" applyFont="1" applyAlignment="1" applyProtection="1">
      <alignment horizontal="center" vertical="center"/>
      <protection locked="0"/>
    </xf>
    <xf numFmtId="3" fontId="133" fillId="33" borderId="16" xfId="0" applyNumberFormat="1" applyFont="1" applyFill="1" applyBorder="1" applyAlignment="1" applyProtection="1">
      <alignment horizontal="right" vertical="center" shrinkToFit="1"/>
      <protection/>
    </xf>
    <xf numFmtId="3" fontId="133" fillId="33" borderId="17" xfId="0" applyNumberFormat="1" applyFont="1" applyFill="1" applyBorder="1" applyAlignment="1" applyProtection="1">
      <alignment horizontal="right" vertical="center" shrinkToFit="1"/>
      <protection/>
    </xf>
    <xf numFmtId="0" fontId="131" fillId="34" borderId="0" xfId="0" applyFont="1" applyFill="1" applyBorder="1" applyAlignment="1" applyProtection="1">
      <alignment vertical="center"/>
      <protection/>
    </xf>
    <xf numFmtId="0" fontId="137" fillId="0" borderId="0" xfId="65" applyFont="1" applyAlignment="1" applyProtection="1">
      <alignment vertical="center"/>
      <protection locked="0"/>
    </xf>
    <xf numFmtId="0" fontId="137" fillId="0" borderId="0" xfId="65" applyFont="1" applyAlignment="1" applyProtection="1">
      <alignment horizontal="center" vertical="center"/>
      <protection locked="0"/>
    </xf>
    <xf numFmtId="0" fontId="138" fillId="0" borderId="0" xfId="65" applyFont="1" applyAlignment="1" applyProtection="1">
      <alignment horizontal="right" vertical="center" wrapText="1"/>
      <protection locked="0"/>
    </xf>
    <xf numFmtId="0" fontId="7" fillId="0" borderId="0" xfId="66" applyFont="1" applyAlignment="1" applyProtection="1">
      <alignment vertical="center" wrapText="1"/>
      <protection locked="0"/>
    </xf>
    <xf numFmtId="14" fontId="139" fillId="0" borderId="0" xfId="66" applyNumberFormat="1" applyFont="1" applyProtection="1">
      <alignment vertical="center"/>
      <protection locked="0"/>
    </xf>
    <xf numFmtId="0" fontId="5" fillId="0" borderId="0" xfId="66" applyFont="1" applyProtection="1">
      <alignment vertical="center"/>
      <protection locked="0"/>
    </xf>
    <xf numFmtId="0" fontId="10" fillId="0" borderId="18" xfId="66" applyFont="1" applyBorder="1" applyAlignment="1" applyProtection="1">
      <alignment/>
      <protection locked="0"/>
    </xf>
    <xf numFmtId="0" fontId="10" fillId="0" borderId="19" xfId="66" applyFont="1" applyBorder="1" applyAlignment="1" applyProtection="1">
      <alignment/>
      <protection locked="0"/>
    </xf>
    <xf numFmtId="0" fontId="13" fillId="0" borderId="0" xfId="66" applyFont="1" applyProtection="1">
      <alignment vertical="center"/>
      <protection locked="0"/>
    </xf>
    <xf numFmtId="0" fontId="13" fillId="0" borderId="0" xfId="66" applyFont="1" applyAlignment="1" applyProtection="1">
      <alignment horizontal="right" vertical="center"/>
      <protection locked="0"/>
    </xf>
    <xf numFmtId="0" fontId="13" fillId="0" borderId="0" xfId="66" applyFont="1" applyAlignment="1" applyProtection="1">
      <alignment horizontal="center" vertical="center"/>
      <protection locked="0"/>
    </xf>
    <xf numFmtId="0" fontId="5" fillId="0" borderId="0" xfId="66" applyFont="1" applyAlignment="1" applyProtection="1">
      <alignment horizontal="right"/>
      <protection locked="0"/>
    </xf>
    <xf numFmtId="0" fontId="13" fillId="0" borderId="0" xfId="66" applyFont="1" applyAlignment="1" applyProtection="1">
      <alignment horizontal="left" vertical="center"/>
      <protection locked="0"/>
    </xf>
    <xf numFmtId="0" fontId="140" fillId="0" borderId="0" xfId="0" applyFont="1" applyAlignment="1" applyProtection="1">
      <alignment vertical="center"/>
      <protection locked="0"/>
    </xf>
    <xf numFmtId="0" fontId="141" fillId="0" borderId="0" xfId="0" applyFont="1" applyAlignment="1" applyProtection="1">
      <alignment horizontal="center" vertical="center" shrinkToFit="1"/>
      <protection locked="0"/>
    </xf>
    <xf numFmtId="0" fontId="130" fillId="0" borderId="12" xfId="0" applyFont="1" applyBorder="1" applyAlignment="1" applyProtection="1">
      <alignment horizontal="center" vertical="center"/>
      <protection/>
    </xf>
    <xf numFmtId="0" fontId="10" fillId="0" borderId="0" xfId="64" applyFont="1" applyProtection="1">
      <alignment vertical="center"/>
      <protection locked="0"/>
    </xf>
    <xf numFmtId="0" fontId="109" fillId="0" borderId="0" xfId="0" applyFont="1" applyAlignment="1" applyProtection="1">
      <alignment horizontal="center" vertical="center" shrinkToFit="1"/>
      <protection locked="0"/>
    </xf>
    <xf numFmtId="0" fontId="131" fillId="34" borderId="0" xfId="0" applyFont="1" applyFill="1" applyBorder="1" applyAlignment="1" applyProtection="1">
      <alignment horizontal="right" vertical="center"/>
      <protection locked="0"/>
    </xf>
    <xf numFmtId="0" fontId="142" fillId="0" borderId="0" xfId="0" applyFont="1" applyAlignment="1" applyProtection="1">
      <alignment horizontal="center" vertical="center"/>
      <protection locked="0"/>
    </xf>
    <xf numFmtId="0" fontId="143" fillId="0" borderId="0" xfId="0" applyFont="1" applyAlignment="1" applyProtection="1">
      <alignment vertical="center"/>
      <protection locked="0"/>
    </xf>
    <xf numFmtId="0" fontId="144" fillId="0" borderId="0" xfId="0" applyFont="1" applyAlignment="1" applyProtection="1">
      <alignment vertical="center"/>
      <protection locked="0"/>
    </xf>
    <xf numFmtId="0" fontId="131" fillId="34" borderId="0" xfId="0" applyFont="1" applyFill="1" applyBorder="1" applyAlignment="1" applyProtection="1">
      <alignment vertical="center"/>
      <protection locked="0"/>
    </xf>
    <xf numFmtId="0" fontId="143" fillId="0" borderId="0" xfId="0" applyFont="1" applyAlignment="1" applyProtection="1">
      <alignment vertical="center" shrinkToFit="1"/>
      <protection locked="0"/>
    </xf>
    <xf numFmtId="0" fontId="131" fillId="0" borderId="0" xfId="0" applyFont="1" applyAlignment="1" applyProtection="1">
      <alignment/>
      <protection locked="0"/>
    </xf>
    <xf numFmtId="0" fontId="143" fillId="0" borderId="0" xfId="0" applyFont="1" applyAlignment="1" applyProtection="1">
      <alignment horizontal="center" vertical="center"/>
      <protection locked="0"/>
    </xf>
    <xf numFmtId="0" fontId="15" fillId="0" borderId="0" xfId="64" applyFont="1" applyProtection="1">
      <alignment vertical="center"/>
      <protection/>
    </xf>
    <xf numFmtId="0" fontId="136" fillId="34" borderId="0" xfId="0" applyFont="1" applyFill="1" applyBorder="1" applyAlignment="1" applyProtection="1">
      <alignment vertical="center"/>
      <protection/>
    </xf>
    <xf numFmtId="0" fontId="136" fillId="34" borderId="0" xfId="0" applyFont="1" applyFill="1" applyBorder="1" applyAlignment="1" applyProtection="1">
      <alignment horizontal="right" vertical="center"/>
      <protection/>
    </xf>
    <xf numFmtId="0" fontId="145" fillId="0" borderId="0" xfId="0" applyFont="1" applyBorder="1" applyAlignment="1" applyProtection="1">
      <alignment horizontal="centerContinuous" vertical="center"/>
      <protection/>
    </xf>
    <xf numFmtId="0" fontId="131" fillId="34" borderId="0" xfId="0" applyFont="1" applyFill="1" applyBorder="1" applyAlignment="1" applyProtection="1">
      <alignment horizontal="right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0" fontId="146" fillId="34" borderId="20" xfId="0" applyFont="1" applyFill="1" applyBorder="1" applyAlignment="1" applyProtection="1">
      <alignment horizontal="right" vertical="center" shrinkToFit="1"/>
      <protection/>
    </xf>
    <xf numFmtId="0" fontId="134" fillId="34" borderId="21" xfId="0" applyFont="1" applyFill="1" applyBorder="1" applyAlignment="1" applyProtection="1">
      <alignment horizontal="right" vertical="center" shrinkToFit="1"/>
      <protection/>
    </xf>
    <xf numFmtId="0" fontId="129" fillId="0" borderId="22" xfId="0" applyFont="1" applyBorder="1" applyAlignment="1" applyProtection="1">
      <alignment horizontal="centerContinuous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131" fillId="34" borderId="0" xfId="0" applyFont="1" applyFill="1" applyBorder="1" applyAlignment="1" applyProtection="1">
      <alignment horizontal="right" vertical="center"/>
      <protection/>
    </xf>
    <xf numFmtId="0" fontId="137" fillId="0" borderId="0" xfId="0" applyFont="1" applyAlignment="1" applyProtection="1">
      <alignment horizontal="left" vertical="center"/>
      <protection locked="0"/>
    </xf>
    <xf numFmtId="0" fontId="147" fillId="0" borderId="0" xfId="0" applyFont="1" applyAlignment="1" applyProtection="1">
      <alignment horizontal="left" vertical="center"/>
      <protection locked="0"/>
    </xf>
    <xf numFmtId="0" fontId="109" fillId="0" borderId="25" xfId="0" applyFont="1" applyBorder="1" applyAlignment="1" applyProtection="1">
      <alignment horizontal="center" vertical="center" shrinkToFit="1"/>
      <protection/>
    </xf>
    <xf numFmtId="0" fontId="141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38" fontId="141" fillId="0" borderId="25" xfId="52" applyNumberFormat="1" applyFont="1" applyBorder="1" applyAlignment="1" applyProtection="1">
      <alignment horizontal="right" vertical="center" shrinkToFit="1"/>
      <protection/>
    </xf>
    <xf numFmtId="0" fontId="140" fillId="0" borderId="0" xfId="0" applyFont="1" applyBorder="1" applyAlignment="1" applyProtection="1">
      <alignment vertical="center"/>
      <protection/>
    </xf>
    <xf numFmtId="0" fontId="109" fillId="0" borderId="0" xfId="0" applyFont="1" applyBorder="1" applyAlignment="1" applyProtection="1">
      <alignment horizontal="center" vertical="center" shrinkToFit="1"/>
      <protection/>
    </xf>
    <xf numFmtId="0" fontId="120" fillId="0" borderId="25" xfId="0" applyFont="1" applyBorder="1" applyAlignment="1" applyProtection="1">
      <alignment horizontal="center" vertical="center" shrinkToFit="1"/>
      <protection/>
    </xf>
    <xf numFmtId="0" fontId="0" fillId="0" borderId="0" xfId="65" applyProtection="1">
      <alignment/>
      <protection/>
    </xf>
    <xf numFmtId="0" fontId="133" fillId="0" borderId="27" xfId="0" applyFont="1" applyBorder="1" applyAlignment="1" applyProtection="1">
      <alignment vertical="center"/>
      <protection locked="0"/>
    </xf>
    <xf numFmtId="0" fontId="133" fillId="0" borderId="28" xfId="0" applyFont="1" applyBorder="1" applyAlignment="1" applyProtection="1">
      <alignment vertical="center"/>
      <protection locked="0"/>
    </xf>
    <xf numFmtId="0" fontId="133" fillId="0" borderId="28" xfId="0" applyFont="1" applyBorder="1" applyAlignment="1" applyProtection="1">
      <alignment vertical="center" shrinkToFit="1"/>
      <protection locked="0"/>
    </xf>
    <xf numFmtId="177" fontId="133" fillId="0" borderId="29" xfId="0" applyNumberFormat="1" applyFont="1" applyBorder="1" applyAlignment="1" applyProtection="1">
      <alignment vertical="center" shrinkToFit="1"/>
      <protection locked="0"/>
    </xf>
    <xf numFmtId="3" fontId="129" fillId="34" borderId="30" xfId="0" applyNumberFormat="1" applyFont="1" applyFill="1" applyBorder="1" applyAlignment="1" applyProtection="1">
      <alignment horizontal="right" vertical="center" shrinkToFit="1"/>
      <protection/>
    </xf>
    <xf numFmtId="3" fontId="133" fillId="33" borderId="31" xfId="0" applyNumberFormat="1" applyFont="1" applyFill="1" applyBorder="1" applyAlignment="1" applyProtection="1">
      <alignment horizontal="right" vertical="center" shrinkToFit="1"/>
      <protection/>
    </xf>
    <xf numFmtId="0" fontId="130" fillId="0" borderId="10" xfId="0" applyFont="1" applyBorder="1" applyAlignment="1" applyProtection="1">
      <alignment horizontal="center" vertical="center" shrinkToFit="1"/>
      <protection locked="0"/>
    </xf>
    <xf numFmtId="0" fontId="129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65" applyProtection="1">
      <alignment/>
      <protection locked="0"/>
    </xf>
    <xf numFmtId="0" fontId="0" fillId="0" borderId="0" xfId="65" applyProtection="1">
      <alignment/>
      <protection locked="0"/>
    </xf>
    <xf numFmtId="0" fontId="137" fillId="0" borderId="25" xfId="65" applyFont="1" applyBorder="1" applyAlignment="1" applyProtection="1">
      <alignment vertical="center"/>
      <protection locked="0"/>
    </xf>
    <xf numFmtId="0" fontId="137" fillId="0" borderId="0" xfId="65" applyFont="1" applyFill="1" applyBorder="1" applyAlignment="1" applyProtection="1">
      <alignment vertical="center"/>
      <protection locked="0"/>
    </xf>
    <xf numFmtId="0" fontId="148" fillId="0" borderId="0" xfId="65" applyFont="1" applyFill="1" applyAlignment="1" applyProtection="1">
      <alignment horizontal="right" vertical="center"/>
      <protection locked="0"/>
    </xf>
    <xf numFmtId="178" fontId="149" fillId="0" borderId="0" xfId="65" applyNumberFormat="1" applyFont="1" applyFill="1" applyBorder="1" applyAlignment="1" applyProtection="1">
      <alignment horizontal="right" vertical="center"/>
      <protection/>
    </xf>
    <xf numFmtId="0" fontId="0" fillId="0" borderId="0" xfId="65" applyFill="1" applyProtection="1">
      <alignment/>
      <protection locked="0"/>
    </xf>
    <xf numFmtId="0" fontId="4" fillId="0" borderId="0" xfId="65" applyFont="1" applyFill="1" applyBorder="1" applyAlignment="1" applyProtection="1">
      <alignment vertical="center"/>
      <protection/>
    </xf>
    <xf numFmtId="0" fontId="149" fillId="0" borderId="0" xfId="65" applyFont="1" applyFill="1" applyBorder="1" applyAlignment="1" applyProtection="1">
      <alignment vertical="center"/>
      <protection/>
    </xf>
    <xf numFmtId="0" fontId="149" fillId="0" borderId="25" xfId="65" applyFont="1" applyBorder="1" applyAlignment="1" applyProtection="1">
      <alignment horizontal="right" vertical="center" shrinkToFit="1"/>
      <protection locked="0"/>
    </xf>
    <xf numFmtId="0" fontId="134" fillId="34" borderId="25" xfId="0" applyFont="1" applyFill="1" applyBorder="1" applyAlignment="1" applyProtection="1">
      <alignment horizontal="right" vertical="center" shrinkToFit="1"/>
      <protection/>
    </xf>
    <xf numFmtId="0" fontId="129" fillId="0" borderId="0" xfId="0" applyFont="1" applyBorder="1" applyAlignment="1" applyProtection="1">
      <alignment vertical="center"/>
      <protection/>
    </xf>
    <xf numFmtId="0" fontId="129" fillId="0" borderId="0" xfId="0" applyFont="1" applyBorder="1" applyAlignment="1" applyProtection="1">
      <alignment horizontal="right" vertical="center"/>
      <protection/>
    </xf>
    <xf numFmtId="0" fontId="137" fillId="0" borderId="32" xfId="65" applyFont="1" applyBorder="1" applyAlignment="1" applyProtection="1">
      <alignment horizontal="center" vertical="center"/>
      <protection locked="0"/>
    </xf>
    <xf numFmtId="0" fontId="146" fillId="34" borderId="33" xfId="0" applyFont="1" applyFill="1" applyBorder="1" applyAlignment="1" applyProtection="1">
      <alignment horizontal="right" vertical="center" shrinkToFit="1"/>
      <protection/>
    </xf>
    <xf numFmtId="0" fontId="130" fillId="0" borderId="33" xfId="0" applyFont="1" applyBorder="1" applyAlignment="1" applyProtection="1">
      <alignment horizontal="center" vertical="center" shrinkToFit="1"/>
      <protection locked="0"/>
    </xf>
    <xf numFmtId="0" fontId="129" fillId="0" borderId="33" xfId="0" applyFont="1" applyBorder="1" applyAlignment="1" applyProtection="1">
      <alignment horizontal="center" vertical="center" shrinkToFit="1"/>
      <protection locked="0"/>
    </xf>
    <xf numFmtId="0" fontId="149" fillId="0" borderId="33" xfId="65" applyFont="1" applyBorder="1" applyAlignment="1" applyProtection="1">
      <alignment horizontal="right" vertical="center" shrinkToFit="1"/>
      <protection locked="0"/>
    </xf>
    <xf numFmtId="0" fontId="137" fillId="0" borderId="34" xfId="65" applyFont="1" applyBorder="1" applyAlignment="1" applyProtection="1">
      <alignment horizontal="center" vertical="center"/>
      <protection locked="0"/>
    </xf>
    <xf numFmtId="178" fontId="150" fillId="35" borderId="35" xfId="65" applyNumberFormat="1" applyFont="1" applyFill="1" applyBorder="1" applyAlignment="1" applyProtection="1">
      <alignment horizontal="right" vertical="center"/>
      <protection/>
    </xf>
    <xf numFmtId="0" fontId="134" fillId="34" borderId="36" xfId="0" applyFont="1" applyFill="1" applyBorder="1" applyAlignment="1" applyProtection="1">
      <alignment horizontal="right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150" fillId="0" borderId="0" xfId="65" applyFont="1" applyAlignment="1" applyProtection="1">
      <alignment vertical="center"/>
      <protection/>
    </xf>
    <xf numFmtId="0" fontId="151" fillId="0" borderId="0" xfId="65" applyFont="1" applyAlignment="1" applyProtection="1">
      <alignment/>
      <protection/>
    </xf>
    <xf numFmtId="0" fontId="152" fillId="0" borderId="0" xfId="65" applyFont="1" applyFill="1" applyAlignment="1" applyProtection="1">
      <alignment vertical="center"/>
      <protection/>
    </xf>
    <xf numFmtId="0" fontId="152" fillId="0" borderId="0" xfId="65" applyFont="1" applyAlignment="1" applyProtection="1">
      <alignment vertical="center"/>
      <protection/>
    </xf>
    <xf numFmtId="0" fontId="153" fillId="0" borderId="0" xfId="65" applyFont="1" applyAlignment="1" applyProtection="1">
      <alignment vertical="center"/>
      <protection/>
    </xf>
    <xf numFmtId="0" fontId="130" fillId="0" borderId="0" xfId="0" applyFont="1" applyBorder="1" applyAlignment="1" applyProtection="1">
      <alignment horizontal="center" vertical="center" shrinkToFit="1"/>
      <protection/>
    </xf>
    <xf numFmtId="0" fontId="129" fillId="0" borderId="0" xfId="0" applyFont="1" applyBorder="1" applyAlignment="1" applyProtection="1">
      <alignment horizontal="center" vertical="center" shrinkToFit="1"/>
      <protection/>
    </xf>
    <xf numFmtId="0" fontId="149" fillId="0" borderId="0" xfId="65" applyFont="1" applyBorder="1" applyAlignment="1" applyProtection="1">
      <alignment horizontal="right" vertical="center" shrinkToFit="1"/>
      <protection/>
    </xf>
    <xf numFmtId="178" fontId="149" fillId="0" borderId="0" xfId="65" applyNumberFormat="1" applyFont="1" applyBorder="1" applyAlignment="1" applyProtection="1">
      <alignment horizontal="right" vertical="center"/>
      <protection/>
    </xf>
    <xf numFmtId="0" fontId="137" fillId="0" borderId="0" xfId="65" applyFont="1" applyBorder="1" applyAlignment="1" applyProtection="1">
      <alignment horizontal="center" vertical="center"/>
      <protection/>
    </xf>
    <xf numFmtId="0" fontId="0" fillId="0" borderId="0" xfId="65" applyBorder="1" applyProtection="1">
      <alignment/>
      <protection/>
    </xf>
    <xf numFmtId="0" fontId="150" fillId="0" borderId="0" xfId="65" applyFont="1" applyFill="1" applyBorder="1" applyAlignment="1" applyProtection="1">
      <alignment horizontal="right" vertical="center" shrinkToFit="1"/>
      <protection/>
    </xf>
    <xf numFmtId="178" fontId="149" fillId="0" borderId="0" xfId="65" applyNumberFormat="1" applyFont="1" applyFill="1" applyBorder="1" applyAlignment="1" applyProtection="1">
      <alignment vertical="center"/>
      <protection/>
    </xf>
    <xf numFmtId="0" fontId="137" fillId="0" borderId="0" xfId="65" applyFont="1" applyFill="1" applyBorder="1" applyAlignment="1" applyProtection="1">
      <alignment vertical="center"/>
      <protection/>
    </xf>
    <xf numFmtId="0" fontId="137" fillId="0" borderId="0" xfId="65" applyFont="1" applyAlignment="1" applyProtection="1">
      <alignment horizontal="center" vertical="center"/>
      <protection/>
    </xf>
    <xf numFmtId="0" fontId="5" fillId="0" borderId="0" xfId="66" applyFont="1" applyProtection="1">
      <alignment vertical="center"/>
      <protection/>
    </xf>
    <xf numFmtId="0" fontId="26" fillId="0" borderId="0" xfId="66" applyFont="1" applyProtection="1">
      <alignment vertical="center"/>
      <protection/>
    </xf>
    <xf numFmtId="0" fontId="13" fillId="0" borderId="0" xfId="66" applyFont="1" applyAlignment="1" applyProtection="1" quotePrefix="1">
      <alignment horizontal="center" vertical="center"/>
      <protection/>
    </xf>
    <xf numFmtId="0" fontId="5" fillId="0" borderId="0" xfId="66" applyFont="1" applyAlignment="1" applyProtection="1">
      <alignment horizontal="center" vertical="center"/>
      <protection/>
    </xf>
    <xf numFmtId="0" fontId="24" fillId="0" borderId="0" xfId="66" applyFont="1" applyProtection="1">
      <alignment vertical="center"/>
      <protection/>
    </xf>
    <xf numFmtId="0" fontId="154" fillId="0" borderId="0" xfId="66" applyFont="1" applyProtection="1">
      <alignment vertical="center"/>
      <protection/>
    </xf>
    <xf numFmtId="0" fontId="25" fillId="0" borderId="0" xfId="66" applyFont="1" applyProtection="1">
      <alignment vertical="center"/>
      <protection/>
    </xf>
    <xf numFmtId="0" fontId="22" fillId="0" borderId="0" xfId="66" applyFont="1" applyProtection="1">
      <alignment vertical="center"/>
      <protection/>
    </xf>
    <xf numFmtId="0" fontId="141" fillId="0" borderId="25" xfId="0" applyFont="1" applyBorder="1" applyAlignment="1" applyProtection="1">
      <alignment horizontal="center" vertical="center" shrinkToFit="1"/>
      <protection locked="0"/>
    </xf>
    <xf numFmtId="0" fontId="109" fillId="0" borderId="25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115" fillId="0" borderId="0" xfId="45" applyAlignment="1" applyProtection="1">
      <alignment horizontal="center" vertical="center"/>
      <protection/>
    </xf>
    <xf numFmtId="0" fontId="7" fillId="0" borderId="0" xfId="66" applyFont="1" applyProtection="1">
      <alignment vertical="center"/>
      <protection/>
    </xf>
    <xf numFmtId="0" fontId="155" fillId="0" borderId="0" xfId="66" applyFont="1" applyProtection="1">
      <alignment vertical="center"/>
      <protection/>
    </xf>
    <xf numFmtId="0" fontId="17" fillId="0" borderId="37" xfId="66" applyFont="1" applyBorder="1" applyProtection="1">
      <alignment vertical="center"/>
      <protection/>
    </xf>
    <xf numFmtId="180" fontId="7" fillId="0" borderId="0" xfId="66" applyNumberFormat="1" applyFont="1" applyProtection="1">
      <alignment vertical="center"/>
      <protection/>
    </xf>
    <xf numFmtId="0" fontId="16" fillId="0" borderId="0" xfId="66" applyProtection="1">
      <alignment vertical="center"/>
      <protection/>
    </xf>
    <xf numFmtId="0" fontId="19" fillId="0" borderId="0" xfId="66" applyFo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6" fillId="0" borderId="38" xfId="0" applyFont="1" applyBorder="1" applyAlignment="1" applyProtection="1">
      <alignment horizontal="centerContinuous" vertical="center" shrinkToFit="1"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144" fillId="0" borderId="0" xfId="0" applyFont="1" applyAlignment="1" applyProtection="1">
      <alignment vertical="center"/>
      <protection/>
    </xf>
    <xf numFmtId="0" fontId="143" fillId="0" borderId="0" xfId="0" applyFont="1" applyAlignment="1" applyProtection="1">
      <alignment vertical="center" shrinkToFit="1"/>
      <protection/>
    </xf>
    <xf numFmtId="0" fontId="132" fillId="0" borderId="0" xfId="0" applyFont="1" applyAlignment="1" applyProtection="1">
      <alignment vertical="center"/>
      <protection/>
    </xf>
    <xf numFmtId="0" fontId="143" fillId="0" borderId="0" xfId="0" applyFont="1" applyAlignment="1" applyProtection="1">
      <alignment vertical="center"/>
      <protection/>
    </xf>
    <xf numFmtId="0" fontId="157" fillId="0" borderId="0" xfId="0" applyFont="1" applyBorder="1" applyAlignment="1" applyProtection="1">
      <alignment vertical="center"/>
      <protection/>
    </xf>
    <xf numFmtId="0" fontId="157" fillId="0" borderId="0" xfId="0" applyFont="1" applyBorder="1" applyAlignment="1">
      <alignment vertical="center"/>
    </xf>
    <xf numFmtId="0" fontId="157" fillId="0" borderId="39" xfId="0" applyFont="1" applyBorder="1" applyAlignment="1" applyProtection="1">
      <alignment vertical="center"/>
      <protection/>
    </xf>
    <xf numFmtId="0" fontId="140" fillId="0" borderId="0" xfId="0" applyFont="1" applyAlignment="1" applyProtection="1">
      <alignment vertical="center"/>
      <protection locked="0"/>
    </xf>
    <xf numFmtId="0" fontId="0" fillId="0" borderId="0" xfId="65" applyProtection="1">
      <alignment/>
      <protection locked="0"/>
    </xf>
    <xf numFmtId="178" fontId="149" fillId="0" borderId="0" xfId="65" applyNumberFormat="1" applyFont="1" applyFill="1" applyBorder="1" applyAlignment="1" applyProtection="1">
      <alignment horizontal="right" vertical="center"/>
      <protection/>
    </xf>
    <xf numFmtId="0" fontId="13" fillId="0" borderId="0" xfId="64" applyFont="1" applyAlignment="1">
      <alignment vertical="center" wrapText="1"/>
      <protection/>
    </xf>
    <xf numFmtId="0" fontId="10" fillId="0" borderId="0" xfId="64" applyFont="1" applyAlignment="1">
      <alignment horizontal="center" vertical="center" wrapText="1"/>
      <protection/>
    </xf>
    <xf numFmtId="0" fontId="13" fillId="0" borderId="0" xfId="64" applyFont="1">
      <alignment vertical="center"/>
      <protection/>
    </xf>
    <xf numFmtId="0" fontId="13" fillId="0" borderId="0" xfId="64" applyFont="1" applyProtection="1">
      <alignment vertical="center"/>
      <protection locked="0"/>
    </xf>
    <xf numFmtId="0" fontId="34" fillId="0" borderId="0" xfId="64" applyFont="1" applyAlignment="1" applyProtection="1">
      <alignment horizontal="left" vertical="center"/>
      <protection locked="0"/>
    </xf>
    <xf numFmtId="179" fontId="11" fillId="0" borderId="0" xfId="64" applyNumberFormat="1" applyFont="1" applyProtection="1">
      <alignment vertical="center"/>
      <protection locked="0"/>
    </xf>
    <xf numFmtId="179" fontId="13" fillId="0" borderId="0" xfId="64" applyNumberFormat="1" applyFont="1" applyProtection="1">
      <alignment vertical="center"/>
      <protection locked="0"/>
    </xf>
    <xf numFmtId="0" fontId="13" fillId="0" borderId="0" xfId="64" applyFont="1" applyAlignment="1">
      <alignment horizontal="left" vertical="center"/>
      <protection/>
    </xf>
    <xf numFmtId="0" fontId="11" fillId="0" borderId="0" xfId="64" applyFo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right" vertical="center"/>
      <protection/>
    </xf>
    <xf numFmtId="38" fontId="13" fillId="0" borderId="0" xfId="53" applyFont="1" applyBorder="1" applyAlignment="1" applyProtection="1">
      <alignment vertical="center"/>
      <protection/>
    </xf>
    <xf numFmtId="0" fontId="135" fillId="0" borderId="40" xfId="64" applyFont="1" applyBorder="1" applyAlignment="1">
      <alignment horizontal="center" vertical="center" shrinkToFit="1"/>
      <protection/>
    </xf>
    <xf numFmtId="0" fontId="135" fillId="0" borderId="41" xfId="64" applyFont="1" applyBorder="1" applyAlignment="1">
      <alignment horizontal="center" vertical="center" shrinkToFit="1"/>
      <protection/>
    </xf>
    <xf numFmtId="0" fontId="135" fillId="0" borderId="42" xfId="64" applyFont="1" applyBorder="1" applyAlignment="1">
      <alignment horizontal="center" vertical="center" shrinkToFit="1"/>
      <protection/>
    </xf>
    <xf numFmtId="0" fontId="158" fillId="0" borderId="0" xfId="64" applyFont="1" applyProtection="1">
      <alignment vertical="center"/>
      <protection locked="0"/>
    </xf>
    <xf numFmtId="3" fontId="135" fillId="0" borderId="0" xfId="64" applyNumberFormat="1" applyFont="1" applyAlignment="1">
      <alignment horizontal="right" vertical="center"/>
      <protection/>
    </xf>
    <xf numFmtId="178" fontId="135" fillId="0" borderId="25" xfId="64" applyNumberFormat="1" applyFont="1" applyBorder="1" applyAlignment="1">
      <alignment horizontal="center" vertical="center"/>
      <protection/>
    </xf>
    <xf numFmtId="0" fontId="158" fillId="0" borderId="0" xfId="64" applyFont="1" applyAlignment="1">
      <alignment horizontal="center" vertical="center"/>
      <protection/>
    </xf>
    <xf numFmtId="0" fontId="158" fillId="0" borderId="0" xfId="64" applyFont="1">
      <alignment vertical="center"/>
      <protection/>
    </xf>
    <xf numFmtId="0" fontId="150" fillId="0" borderId="0" xfId="0" applyFont="1" applyAlignment="1">
      <alignment horizontal="center" vertical="center"/>
    </xf>
    <xf numFmtId="0" fontId="159" fillId="0" borderId="0" xfId="0" applyFont="1" applyAlignment="1">
      <alignment vertical="center"/>
    </xf>
    <xf numFmtId="0" fontId="150" fillId="0" borderId="0" xfId="0" applyFont="1" applyAlignment="1">
      <alignment vertical="center"/>
    </xf>
    <xf numFmtId="0" fontId="150" fillId="0" borderId="0" xfId="0" applyFont="1" applyAlignment="1" quotePrefix="1">
      <alignment horizontal="center" vertical="center"/>
    </xf>
    <xf numFmtId="0" fontId="150" fillId="0" borderId="0" xfId="0" applyFont="1" applyAlignment="1">
      <alignment horizontal="left" vertical="center"/>
    </xf>
    <xf numFmtId="0" fontId="160" fillId="0" borderId="0" xfId="64" applyFont="1" applyAlignment="1">
      <alignment horizontal="center" vertical="center"/>
      <protection/>
    </xf>
    <xf numFmtId="0" fontId="11" fillId="0" borderId="0" xfId="64" applyFont="1" applyAlignment="1">
      <alignment vertical="center" wrapText="1"/>
      <protection/>
    </xf>
    <xf numFmtId="0" fontId="10" fillId="0" borderId="0" xfId="64" applyFont="1" applyAlignment="1">
      <alignment vertical="center" wrapText="1"/>
      <protection/>
    </xf>
    <xf numFmtId="0" fontId="12" fillId="0" borderId="0" xfId="64" applyFont="1" applyProtection="1">
      <alignment vertical="center"/>
      <protection locked="0"/>
    </xf>
    <xf numFmtId="0" fontId="137" fillId="0" borderId="25" xfId="0" applyFont="1" applyBorder="1" applyAlignment="1">
      <alignment vertical="center"/>
    </xf>
    <xf numFmtId="0" fontId="109" fillId="0" borderId="32" xfId="0" applyFont="1" applyBorder="1" applyAlignment="1">
      <alignment horizontal="center" vertical="center" shrinkToFit="1"/>
    </xf>
    <xf numFmtId="0" fontId="161" fillId="0" borderId="25" xfId="0" applyFont="1" applyBorder="1" applyAlignment="1">
      <alignment vertical="center"/>
    </xf>
    <xf numFmtId="0" fontId="157" fillId="0" borderId="25" xfId="0" applyFont="1" applyBorder="1" applyAlignment="1">
      <alignment vertical="center"/>
    </xf>
    <xf numFmtId="38" fontId="13" fillId="0" borderId="0" xfId="53" applyFont="1" applyBorder="1" applyAlignment="1" applyProtection="1">
      <alignment vertical="center"/>
      <protection locked="0"/>
    </xf>
    <xf numFmtId="0" fontId="109" fillId="0" borderId="25" xfId="0" applyFont="1" applyBorder="1" applyAlignment="1">
      <alignment horizontal="center" vertical="center" shrinkToFit="1"/>
    </xf>
    <xf numFmtId="0" fontId="162" fillId="0" borderId="0" xfId="64" applyFont="1" applyAlignment="1">
      <alignment horizontal="center" vertical="center"/>
      <protection/>
    </xf>
    <xf numFmtId="3" fontId="158" fillId="0" borderId="0" xfId="64" applyNumberFormat="1" applyFont="1" applyProtection="1">
      <alignment vertical="center"/>
      <protection locked="0"/>
    </xf>
    <xf numFmtId="3" fontId="158" fillId="0" borderId="0" xfId="64" applyNumberFormat="1" applyFont="1" applyAlignment="1" applyProtection="1">
      <alignment horizontal="right" vertical="center"/>
      <protection locked="0"/>
    </xf>
    <xf numFmtId="0" fontId="137" fillId="0" borderId="32" xfId="0" applyFont="1" applyBorder="1" applyAlignment="1">
      <alignment vertical="center"/>
    </xf>
    <xf numFmtId="0" fontId="11" fillId="0" borderId="0" xfId="64" applyFont="1" applyBorder="1" applyProtection="1">
      <alignment vertical="center"/>
      <protection locked="0"/>
    </xf>
    <xf numFmtId="0" fontId="158" fillId="0" borderId="0" xfId="64" applyFont="1" applyBorder="1" applyProtection="1">
      <alignment vertical="center"/>
      <protection locked="0"/>
    </xf>
    <xf numFmtId="0" fontId="163" fillId="0" borderId="25" xfId="0" applyFont="1" applyBorder="1" applyAlignment="1">
      <alignment horizontal="center" vertical="center" shrinkToFit="1"/>
    </xf>
    <xf numFmtId="0" fontId="164" fillId="0" borderId="25" xfId="0" applyFont="1" applyBorder="1" applyAlignment="1">
      <alignment horizontal="center" vertical="center" shrinkToFit="1"/>
    </xf>
    <xf numFmtId="0" fontId="165" fillId="0" borderId="25" xfId="0" applyFont="1" applyBorder="1" applyAlignment="1">
      <alignment horizontal="center" vertical="center" shrinkToFit="1"/>
    </xf>
    <xf numFmtId="3" fontId="150" fillId="0" borderId="0" xfId="65" applyNumberFormat="1" applyFont="1" applyFill="1" applyBorder="1" applyAlignment="1" applyProtection="1">
      <alignment horizontal="right" vertical="center" shrinkToFit="1"/>
      <protection/>
    </xf>
    <xf numFmtId="3" fontId="130" fillId="0" borderId="43" xfId="0" applyNumberFormat="1" applyFont="1" applyBorder="1" applyAlignment="1" applyProtection="1">
      <alignment horizontal="right" vertical="center" shrinkToFit="1"/>
      <protection locked="0"/>
    </xf>
    <xf numFmtId="3" fontId="130" fillId="0" borderId="44" xfId="0" applyNumberFormat="1" applyFont="1" applyBorder="1" applyAlignment="1" applyProtection="1">
      <alignment horizontal="right" vertical="center" shrinkToFit="1"/>
      <protection locked="0"/>
    </xf>
    <xf numFmtId="3" fontId="130" fillId="0" borderId="45" xfId="0" applyNumberFormat="1" applyFont="1" applyBorder="1" applyAlignment="1" applyProtection="1">
      <alignment horizontal="right" vertical="center" shrinkToFit="1"/>
      <protection locked="0"/>
    </xf>
    <xf numFmtId="3" fontId="130" fillId="0" borderId="46" xfId="0" applyNumberFormat="1" applyFont="1" applyBorder="1" applyAlignment="1" applyProtection="1">
      <alignment horizontal="right" vertical="center" shrinkToFit="1"/>
      <protection/>
    </xf>
    <xf numFmtId="3" fontId="130" fillId="0" borderId="47" xfId="0" applyNumberFormat="1" applyFont="1" applyBorder="1" applyAlignment="1" applyProtection="1">
      <alignment horizontal="center" vertical="center" shrinkToFit="1"/>
      <protection locked="0"/>
    </xf>
    <xf numFmtId="3" fontId="130" fillId="0" borderId="48" xfId="0" applyNumberFormat="1" applyFont="1" applyBorder="1" applyAlignment="1" applyProtection="1">
      <alignment horizontal="center" vertical="center" shrinkToFit="1"/>
      <protection locked="0"/>
    </xf>
    <xf numFmtId="3" fontId="130" fillId="0" borderId="49" xfId="0" applyNumberFormat="1" applyFont="1" applyBorder="1" applyAlignment="1" applyProtection="1">
      <alignment horizontal="right" vertical="center" shrinkToFit="1"/>
      <protection/>
    </xf>
    <xf numFmtId="3" fontId="130" fillId="0" borderId="50" xfId="0" applyNumberFormat="1" applyFont="1" applyBorder="1" applyAlignment="1" applyProtection="1">
      <alignment horizontal="right" vertical="center" shrinkToFit="1"/>
      <protection/>
    </xf>
    <xf numFmtId="3" fontId="130" fillId="0" borderId="51" xfId="0" applyNumberFormat="1" applyFont="1" applyBorder="1" applyAlignment="1" applyProtection="1">
      <alignment horizontal="right" vertical="center" shrinkToFit="1"/>
      <protection/>
    </xf>
    <xf numFmtId="0" fontId="162" fillId="0" borderId="0" xfId="64" applyFont="1" applyFill="1" applyAlignment="1">
      <alignment horizontal="center" vertical="center"/>
      <protection/>
    </xf>
    <xf numFmtId="3" fontId="158" fillId="0" borderId="0" xfId="64" applyNumberFormat="1" applyFont="1" applyFill="1">
      <alignment vertical="center"/>
      <protection/>
    </xf>
    <xf numFmtId="3" fontId="158" fillId="0" borderId="0" xfId="64" applyNumberFormat="1" applyFont="1" applyFill="1" applyAlignment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37" fillId="0" borderId="0" xfId="0" applyFont="1" applyAlignment="1" applyProtection="1">
      <alignment horizontal="right" vertical="center"/>
      <protection locked="0"/>
    </xf>
    <xf numFmtId="0" fontId="166" fillId="0" borderId="25" xfId="0" applyFont="1" applyBorder="1" applyAlignment="1" applyProtection="1">
      <alignment horizontal="center" vertical="center" shrinkToFit="1"/>
      <protection/>
    </xf>
    <xf numFmtId="0" fontId="136" fillId="0" borderId="18" xfId="0" applyFont="1" applyBorder="1" applyAlignment="1" applyProtection="1">
      <alignment/>
      <protection locked="0"/>
    </xf>
    <xf numFmtId="0" fontId="152" fillId="0" borderId="0" xfId="0" applyFont="1" applyAlignment="1" applyProtection="1">
      <alignment vertical="center"/>
      <protection locked="0"/>
    </xf>
    <xf numFmtId="0" fontId="137" fillId="0" borderId="0" xfId="0" applyFont="1" applyAlignment="1" applyProtection="1">
      <alignment vertical="center"/>
      <protection locked="0"/>
    </xf>
    <xf numFmtId="0" fontId="137" fillId="0" borderId="0" xfId="0" applyFont="1" applyAlignment="1" applyProtection="1">
      <alignment horizontal="center" vertical="center" wrapText="1"/>
      <protection locked="0"/>
    </xf>
    <xf numFmtId="0" fontId="152" fillId="0" borderId="0" xfId="0" applyFont="1" applyAlignment="1" applyProtection="1">
      <alignment horizontal="center" vertical="center" wrapText="1"/>
      <protection locked="0"/>
    </xf>
    <xf numFmtId="0" fontId="137" fillId="0" borderId="0" xfId="0" applyFont="1" applyAlignment="1" applyProtection="1">
      <alignment horizontal="center" vertical="center"/>
      <protection locked="0"/>
    </xf>
    <xf numFmtId="0" fontId="152" fillId="0" borderId="0" xfId="0" applyFont="1" applyAlignment="1" applyProtection="1">
      <alignment vertical="center" shrinkToFit="1"/>
      <protection locked="0"/>
    </xf>
    <xf numFmtId="0" fontId="137" fillId="0" borderId="0" xfId="0" applyFont="1" applyAlignment="1" applyProtection="1">
      <alignment vertical="center" shrinkToFit="1"/>
      <protection locked="0"/>
    </xf>
    <xf numFmtId="0" fontId="137" fillId="0" borderId="25" xfId="0" applyFont="1" applyBorder="1" applyAlignment="1" applyProtection="1">
      <alignment vertical="center"/>
      <protection locked="0"/>
    </xf>
    <xf numFmtId="0" fontId="161" fillId="0" borderId="39" xfId="0" applyFont="1" applyBorder="1" applyAlignment="1" applyProtection="1">
      <alignment vertical="center"/>
      <protection locked="0"/>
    </xf>
    <xf numFmtId="0" fontId="157" fillId="0" borderId="39" xfId="0" applyFont="1" applyBorder="1" applyAlignment="1" applyProtection="1">
      <alignment vertical="center"/>
      <protection locked="0"/>
    </xf>
    <xf numFmtId="0" fontId="163" fillId="0" borderId="25" xfId="0" applyFont="1" applyBorder="1" applyAlignment="1" applyProtection="1">
      <alignment horizontal="center" vertical="center" shrinkToFit="1"/>
      <protection locked="0"/>
    </xf>
    <xf numFmtId="0" fontId="164" fillId="0" borderId="25" xfId="0" applyFont="1" applyBorder="1" applyAlignment="1" applyProtection="1">
      <alignment horizontal="center" vertical="center" shrinkToFit="1"/>
      <protection locked="0"/>
    </xf>
    <xf numFmtId="0" fontId="152" fillId="0" borderId="0" xfId="0" applyFont="1" applyAlignment="1" applyProtection="1">
      <alignment horizontal="center" vertical="center"/>
      <protection locked="0"/>
    </xf>
    <xf numFmtId="0" fontId="165" fillId="0" borderId="25" xfId="0" applyFont="1" applyBorder="1" applyAlignment="1" applyProtection="1">
      <alignment horizontal="center" vertical="center" shrinkToFit="1"/>
      <protection locked="0"/>
    </xf>
    <xf numFmtId="38" fontId="137" fillId="0" borderId="0" xfId="0" applyNumberFormat="1" applyFont="1" applyAlignment="1" applyProtection="1">
      <alignment vertical="center"/>
      <protection locked="0"/>
    </xf>
    <xf numFmtId="38" fontId="152" fillId="0" borderId="0" xfId="0" applyNumberFormat="1" applyFont="1" applyAlignment="1" applyProtection="1">
      <alignment vertical="center"/>
      <protection locked="0"/>
    </xf>
    <xf numFmtId="0" fontId="167" fillId="0" borderId="0" xfId="0" applyFont="1" applyAlignment="1" applyProtection="1">
      <alignment vertical="center"/>
      <protection locked="0"/>
    </xf>
    <xf numFmtId="0" fontId="157" fillId="0" borderId="0" xfId="0" applyFont="1" applyBorder="1" applyAlignment="1" applyProtection="1">
      <alignment vertical="center"/>
      <protection locked="0"/>
    </xf>
    <xf numFmtId="38" fontId="152" fillId="0" borderId="0" xfId="0" applyNumberFormat="1" applyFont="1" applyAlignment="1" applyProtection="1">
      <alignment horizontal="center" vertical="center"/>
      <protection locked="0"/>
    </xf>
    <xf numFmtId="177" fontId="167" fillId="0" borderId="0" xfId="0" applyNumberFormat="1" applyFont="1" applyAlignment="1" applyProtection="1">
      <alignment horizontal="center" vertical="center"/>
      <protection locked="0"/>
    </xf>
    <xf numFmtId="0" fontId="142" fillId="0" borderId="0" xfId="0" applyFont="1" applyAlignment="1" applyProtection="1">
      <alignment vertical="center"/>
      <protection locked="0"/>
    </xf>
    <xf numFmtId="0" fontId="109" fillId="0" borderId="0" xfId="0" applyFont="1" applyBorder="1" applyAlignment="1" applyProtection="1">
      <alignment horizontal="center" vertical="center" shrinkToFit="1"/>
      <protection locked="0"/>
    </xf>
    <xf numFmtId="0" fontId="120" fillId="0" borderId="0" xfId="0" applyFont="1" applyBorder="1" applyAlignment="1" applyProtection="1">
      <alignment horizontal="center" vertical="center" shrinkToFit="1"/>
      <protection locked="0"/>
    </xf>
    <xf numFmtId="0" fontId="168" fillId="0" borderId="0" xfId="0" applyFont="1" applyAlignment="1" applyProtection="1">
      <alignment vertical="center"/>
      <protection locked="0"/>
    </xf>
    <xf numFmtId="0" fontId="168" fillId="0" borderId="0" xfId="0" applyFont="1" applyAlignment="1" applyProtection="1">
      <alignment horizontal="center" vertical="center"/>
      <protection locked="0"/>
    </xf>
    <xf numFmtId="0" fontId="169" fillId="0" borderId="0" xfId="0" applyFont="1" applyAlignment="1" applyProtection="1">
      <alignment vertical="center"/>
      <protection locked="0"/>
    </xf>
    <xf numFmtId="0" fontId="170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64" applyFont="1" applyProtection="1">
      <alignment vertical="center"/>
      <protection locked="0"/>
    </xf>
    <xf numFmtId="0" fontId="136" fillId="34" borderId="0" xfId="0" applyFont="1" applyFill="1" applyBorder="1" applyAlignment="1" applyProtection="1">
      <alignment vertical="center"/>
      <protection locked="0"/>
    </xf>
    <xf numFmtId="0" fontId="136" fillId="34" borderId="0" xfId="0" applyFont="1" applyFill="1" applyBorder="1" applyAlignment="1" applyProtection="1">
      <alignment horizontal="right" vertical="center"/>
      <protection locked="0"/>
    </xf>
    <xf numFmtId="0" fontId="145" fillId="0" borderId="0" xfId="0" applyFont="1" applyBorder="1" applyAlignment="1" applyProtection="1">
      <alignment horizontal="centerContinuous" vertical="center"/>
      <protection locked="0"/>
    </xf>
    <xf numFmtId="0" fontId="130" fillId="0" borderId="0" xfId="0" applyFont="1" applyBorder="1" applyAlignment="1" applyProtection="1">
      <alignment horizontal="center" vertical="center"/>
      <protection locked="0"/>
    </xf>
    <xf numFmtId="0" fontId="130" fillId="0" borderId="12" xfId="0" applyFont="1" applyBorder="1" applyAlignment="1" applyProtection="1">
      <alignment horizontal="center" vertical="center"/>
      <protection locked="0"/>
    </xf>
    <xf numFmtId="0" fontId="156" fillId="0" borderId="52" xfId="0" applyFont="1" applyBorder="1" applyAlignment="1" applyProtection="1">
      <alignment horizontal="centerContinuous" vertical="center" shrinkToFit="1"/>
      <protection locked="0"/>
    </xf>
    <xf numFmtId="0" fontId="156" fillId="0" borderId="38" xfId="0" applyFont="1" applyBorder="1" applyAlignment="1" applyProtection="1">
      <alignment horizontal="centerContinuous" vertical="center" shrinkToFit="1"/>
      <protection locked="0"/>
    </xf>
    <xf numFmtId="0" fontId="156" fillId="0" borderId="53" xfId="0" applyFont="1" applyBorder="1" applyAlignment="1" applyProtection="1">
      <alignment horizontal="center" vertical="center" shrinkToFit="1"/>
      <protection locked="0"/>
    </xf>
    <xf numFmtId="0" fontId="156" fillId="0" borderId="54" xfId="0" applyFont="1" applyBorder="1" applyAlignment="1" applyProtection="1">
      <alignment horizontal="center" vertical="center" shrinkToFit="1"/>
      <protection locked="0"/>
    </xf>
    <xf numFmtId="0" fontId="156" fillId="0" borderId="55" xfId="0" applyFont="1" applyBorder="1" applyAlignment="1" applyProtection="1">
      <alignment horizontal="center" vertical="center" shrinkToFit="1"/>
      <protection locked="0"/>
    </xf>
    <xf numFmtId="0" fontId="146" fillId="34" borderId="20" xfId="0" applyFont="1" applyFill="1" applyBorder="1" applyAlignment="1" applyProtection="1">
      <alignment horizontal="right" vertical="center" shrinkToFit="1"/>
      <protection locked="0"/>
    </xf>
    <xf numFmtId="0" fontId="134" fillId="34" borderId="21" xfId="0" applyFont="1" applyFill="1" applyBorder="1" applyAlignment="1" applyProtection="1">
      <alignment horizontal="right" vertical="center" shrinkToFit="1"/>
      <protection locked="0"/>
    </xf>
    <xf numFmtId="38" fontId="141" fillId="0" borderId="25" xfId="52" applyNumberFormat="1" applyFont="1" applyBorder="1" applyAlignment="1" applyProtection="1">
      <alignment horizontal="right" vertical="center" shrinkToFit="1"/>
      <protection locked="0"/>
    </xf>
    <xf numFmtId="0" fontId="140" fillId="0" borderId="0" xfId="0" applyFont="1" applyBorder="1" applyAlignment="1" applyProtection="1">
      <alignment vertical="center"/>
      <protection locked="0"/>
    </xf>
    <xf numFmtId="0" fontId="129" fillId="0" borderId="22" xfId="0" applyFont="1" applyBorder="1" applyAlignment="1" applyProtection="1">
      <alignment horizontal="centerContinuous" vertical="center"/>
      <protection locked="0"/>
    </xf>
    <xf numFmtId="0" fontId="2" fillId="0" borderId="23" xfId="0" applyFont="1" applyBorder="1" applyAlignment="1" applyProtection="1">
      <alignment horizontal="centerContinuous" vertical="center"/>
      <protection locked="0"/>
    </xf>
    <xf numFmtId="0" fontId="2" fillId="0" borderId="24" xfId="0" applyFont="1" applyBorder="1" applyAlignment="1" applyProtection="1">
      <alignment horizontal="centerContinuous" vertical="center"/>
      <protection locked="0"/>
    </xf>
    <xf numFmtId="0" fontId="158" fillId="0" borderId="25" xfId="64" applyFont="1" applyFill="1" applyBorder="1" applyAlignment="1" applyProtection="1">
      <alignment horizontal="center" vertical="center"/>
      <protection locked="0"/>
    </xf>
    <xf numFmtId="186" fontId="158" fillId="0" borderId="40" xfId="64" applyNumberFormat="1" applyFont="1" applyFill="1" applyBorder="1">
      <alignment vertical="center"/>
      <protection/>
    </xf>
    <xf numFmtId="186" fontId="158" fillId="0" borderId="41" xfId="64" applyNumberFormat="1" applyFont="1" applyFill="1" applyBorder="1">
      <alignment vertical="center"/>
      <protection/>
    </xf>
    <xf numFmtId="186" fontId="158" fillId="0" borderId="42" xfId="64" applyNumberFormat="1" applyFont="1" applyFill="1" applyBorder="1">
      <alignment vertical="center"/>
      <protection/>
    </xf>
    <xf numFmtId="0" fontId="158" fillId="0" borderId="56" xfId="64" applyFont="1" applyFill="1" applyBorder="1" applyAlignment="1" applyProtection="1">
      <alignment horizontal="center" vertical="center"/>
      <protection locked="0"/>
    </xf>
    <xf numFmtId="0" fontId="158" fillId="0" borderId="57" xfId="64" applyFont="1" applyFill="1" applyBorder="1" applyAlignment="1">
      <alignment horizontal="center" vertical="center"/>
      <protection/>
    </xf>
    <xf numFmtId="186" fontId="158" fillId="0" borderId="58" xfId="64" applyNumberFormat="1" applyFont="1" applyFill="1" applyBorder="1">
      <alignment vertical="center"/>
      <protection/>
    </xf>
    <xf numFmtId="186" fontId="158" fillId="0" borderId="59" xfId="64" applyNumberFormat="1" applyFont="1" applyFill="1" applyBorder="1">
      <alignment vertical="center"/>
      <protection/>
    </xf>
    <xf numFmtId="186" fontId="158" fillId="0" borderId="60" xfId="64" applyNumberFormat="1" applyFont="1" applyFill="1" applyBorder="1">
      <alignment vertical="center"/>
      <protection/>
    </xf>
    <xf numFmtId="0" fontId="158" fillId="0" borderId="25" xfId="64" applyFont="1" applyFill="1" applyBorder="1" applyAlignment="1">
      <alignment horizontal="center" vertical="center"/>
      <protection/>
    </xf>
    <xf numFmtId="186" fontId="158" fillId="0" borderId="61" xfId="64" applyNumberFormat="1" applyFont="1" applyFill="1" applyBorder="1">
      <alignment vertical="center"/>
      <protection/>
    </xf>
    <xf numFmtId="186" fontId="158" fillId="0" borderId="62" xfId="64" applyNumberFormat="1" applyFont="1" applyFill="1" applyBorder="1">
      <alignment vertical="center"/>
      <protection/>
    </xf>
    <xf numFmtId="186" fontId="158" fillId="0" borderId="63" xfId="64" applyNumberFormat="1" applyFont="1" applyFill="1" applyBorder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130" fillId="0" borderId="64" xfId="0" applyNumberFormat="1" applyFont="1" applyBorder="1" applyAlignment="1" applyProtection="1">
      <alignment horizontal="right" vertical="center" shrinkToFit="1"/>
      <protection locked="0"/>
    </xf>
    <xf numFmtId="3" fontId="130" fillId="0" borderId="65" xfId="0" applyNumberFormat="1" applyFont="1" applyBorder="1" applyAlignment="1" applyProtection="1">
      <alignment horizontal="right" vertical="center" shrinkToFit="1"/>
      <protection locked="0"/>
    </xf>
    <xf numFmtId="0" fontId="150" fillId="0" borderId="66" xfId="65" applyFont="1" applyBorder="1" applyAlignment="1" applyProtection="1">
      <alignment horizontal="center" vertical="center" shrinkToFit="1"/>
      <protection locked="0"/>
    </xf>
    <xf numFmtId="0" fontId="150" fillId="0" borderId="67" xfId="65" applyFont="1" applyBorder="1" applyAlignment="1" applyProtection="1">
      <alignment horizontal="center" vertical="center" shrinkToFit="1"/>
      <protection locked="0"/>
    </xf>
    <xf numFmtId="0" fontId="150" fillId="0" borderId="68" xfId="65" applyFont="1" applyBorder="1" applyAlignment="1" applyProtection="1">
      <alignment horizontal="center" vertical="center" shrinkToFit="1"/>
      <protection locked="0"/>
    </xf>
    <xf numFmtId="0" fontId="149" fillId="0" borderId="69" xfId="65" applyFont="1" applyBorder="1" applyAlignment="1" applyProtection="1">
      <alignment horizontal="center" vertical="center" wrapText="1" shrinkToFit="1"/>
      <protection locked="0"/>
    </xf>
    <xf numFmtId="3" fontId="130" fillId="0" borderId="27" xfId="0" applyNumberFormat="1" applyFont="1" applyBorder="1" applyAlignment="1" applyProtection="1">
      <alignment horizontal="right" vertical="center" shrinkToFit="1"/>
      <protection/>
    </xf>
    <xf numFmtId="0" fontId="156" fillId="0" borderId="70" xfId="0" applyFont="1" applyBorder="1" applyAlignment="1" applyProtection="1">
      <alignment horizontal="centerContinuous" vertical="center" shrinkToFit="1"/>
      <protection locked="0"/>
    </xf>
    <xf numFmtId="3" fontId="130" fillId="0" borderId="71" xfId="0" applyNumberFormat="1" applyFont="1" applyBorder="1" applyAlignment="1" applyProtection="1">
      <alignment horizontal="right" vertical="center" shrinkToFit="1"/>
      <protection locked="0"/>
    </xf>
    <xf numFmtId="0" fontId="171" fillId="0" borderId="72" xfId="0" applyFont="1" applyBorder="1" applyAlignment="1" applyProtection="1">
      <alignment horizontal="center" vertical="center" wrapText="1" shrinkToFit="1"/>
      <protection locked="0"/>
    </xf>
    <xf numFmtId="0" fontId="156" fillId="0" borderId="73" xfId="0" applyFont="1" applyBorder="1" applyAlignment="1" applyProtection="1">
      <alignment horizontal="center" vertical="center" shrinkToFit="1"/>
      <protection locked="0"/>
    </xf>
    <xf numFmtId="0" fontId="172" fillId="0" borderId="0" xfId="0" applyFont="1" applyAlignment="1" applyProtection="1">
      <alignment vertical="distributed" shrinkToFit="1"/>
      <protection locked="0"/>
    </xf>
    <xf numFmtId="0" fontId="173" fillId="0" borderId="0" xfId="0" applyFont="1" applyAlignment="1" applyProtection="1">
      <alignment vertical="distributed" shrinkToFit="1"/>
      <protection locked="0"/>
    </xf>
    <xf numFmtId="0" fontId="165" fillId="0" borderId="0" xfId="0" applyFont="1" applyBorder="1" applyAlignment="1" applyProtection="1">
      <alignment horizontal="center" vertical="center" shrinkToFit="1"/>
      <protection locked="0"/>
    </xf>
    <xf numFmtId="0" fontId="131" fillId="0" borderId="0" xfId="0" applyFont="1" applyBorder="1" applyAlignment="1" applyProtection="1">
      <alignment vertical="center"/>
      <protection locked="0"/>
    </xf>
    <xf numFmtId="0" fontId="150" fillId="0" borderId="55" xfId="65" applyFont="1" applyBorder="1" applyAlignment="1" applyProtection="1">
      <alignment horizontal="center" vertical="center" wrapText="1" shrinkToFit="1"/>
      <protection locked="0"/>
    </xf>
    <xf numFmtId="3" fontId="130" fillId="0" borderId="46" xfId="0" applyNumberFormat="1" applyFont="1" applyBorder="1" applyAlignment="1" applyProtection="1">
      <alignment horizontal="right" vertical="center" shrinkToFit="1"/>
      <protection locked="0"/>
    </xf>
    <xf numFmtId="3" fontId="133" fillId="33" borderId="74" xfId="0" applyNumberFormat="1" applyFont="1" applyFill="1" applyBorder="1" applyAlignment="1" applyProtection="1">
      <alignment horizontal="right" vertical="center" shrinkToFit="1"/>
      <protection/>
    </xf>
    <xf numFmtId="0" fontId="136" fillId="0" borderId="18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65" applyProtection="1">
      <alignment/>
      <protection locked="0"/>
    </xf>
    <xf numFmtId="3" fontId="156" fillId="0" borderId="0" xfId="0" applyNumberFormat="1" applyFont="1" applyAlignment="1">
      <alignment horizontal="center" vertical="center" shrinkToFit="1"/>
    </xf>
    <xf numFmtId="0" fontId="136" fillId="0" borderId="25" xfId="0" applyFont="1" applyBorder="1" applyAlignment="1">
      <alignment horizontal="center" vertical="center"/>
    </xf>
    <xf numFmtId="0" fontId="136" fillId="34" borderId="25" xfId="0" applyFont="1" applyFill="1" applyBorder="1" applyAlignment="1" applyProtection="1">
      <alignment horizontal="center" vertical="center"/>
      <protection locked="0"/>
    </xf>
    <xf numFmtId="0" fontId="174" fillId="0" borderId="0" xfId="0" applyFont="1" applyAlignment="1">
      <alignment vertical="distributed" shrinkToFit="1"/>
    </xf>
    <xf numFmtId="3" fontId="156" fillId="0" borderId="25" xfId="0" applyNumberFormat="1" applyFont="1" applyBorder="1" applyAlignment="1">
      <alignment horizontal="right" vertical="center" shrinkToFit="1"/>
    </xf>
    <xf numFmtId="0" fontId="166" fillId="0" borderId="0" xfId="0" applyFont="1" applyAlignment="1" applyProtection="1">
      <alignment vertical="center"/>
      <protection locked="0"/>
    </xf>
    <xf numFmtId="3" fontId="156" fillId="0" borderId="25" xfId="0" applyNumberFormat="1" applyFont="1" applyBorder="1" applyAlignment="1">
      <alignment vertical="center"/>
    </xf>
    <xf numFmtId="0" fontId="143" fillId="0" borderId="71" xfId="0" applyFont="1" applyBorder="1" applyAlignment="1" applyProtection="1">
      <alignment shrinkToFit="1"/>
      <protection locked="0"/>
    </xf>
    <xf numFmtId="0" fontId="143" fillId="0" borderId="0" xfId="0" applyFont="1" applyBorder="1" applyAlignment="1" applyProtection="1">
      <alignment horizontal="left" shrinkToFit="1"/>
      <protection locked="0"/>
    </xf>
    <xf numFmtId="3" fontId="130" fillId="0" borderId="43" xfId="0" applyNumberFormat="1" applyFont="1" applyBorder="1" applyAlignment="1" applyProtection="1">
      <alignment horizontal="right" vertical="center" shrinkToFit="1"/>
      <protection/>
    </xf>
    <xf numFmtId="0" fontId="150" fillId="0" borderId="75" xfId="65" applyFont="1" applyBorder="1" applyAlignment="1" applyProtection="1">
      <alignment horizontal="center" vertical="center" shrinkToFit="1"/>
      <protection locked="0"/>
    </xf>
    <xf numFmtId="0" fontId="150" fillId="0" borderId="76" xfId="65" applyFont="1" applyBorder="1" applyAlignment="1" applyProtection="1">
      <alignment horizontal="center" vertical="center" shrinkToFit="1"/>
      <protection locked="0"/>
    </xf>
    <xf numFmtId="0" fontId="149" fillId="0" borderId="77" xfId="65" applyFont="1" applyBorder="1" applyAlignment="1" applyProtection="1">
      <alignment horizontal="center" vertical="center" wrapText="1" shrinkToFit="1"/>
      <protection locked="0"/>
    </xf>
    <xf numFmtId="176" fontId="150" fillId="0" borderId="78" xfId="0" applyNumberFormat="1" applyFont="1" applyBorder="1" applyAlignment="1" applyProtection="1">
      <alignment horizontal="right" vertical="center" shrinkToFit="1"/>
      <protection locked="0"/>
    </xf>
    <xf numFmtId="3" fontId="130" fillId="0" borderId="79" xfId="0" applyNumberFormat="1" applyFont="1" applyBorder="1" applyAlignment="1" applyProtection="1">
      <alignment horizontal="right" vertical="center" shrinkToFit="1"/>
      <protection locked="0"/>
    </xf>
    <xf numFmtId="176" fontId="150" fillId="0" borderId="80" xfId="0" applyNumberFormat="1" applyFont="1" applyBorder="1" applyAlignment="1" applyProtection="1">
      <alignment horizontal="right" vertical="center" shrinkToFit="1"/>
      <protection locked="0"/>
    </xf>
    <xf numFmtId="3" fontId="130" fillId="0" borderId="81" xfId="0" applyNumberFormat="1" applyFont="1" applyBorder="1" applyAlignment="1" applyProtection="1">
      <alignment horizontal="right" vertical="center" shrinkToFit="1"/>
      <protection locked="0"/>
    </xf>
    <xf numFmtId="0" fontId="172" fillId="0" borderId="0" xfId="0" applyFont="1" applyAlignment="1">
      <alignment vertical="distributed" shrinkToFit="1"/>
    </xf>
    <xf numFmtId="0" fontId="173" fillId="0" borderId="0" xfId="0" applyFont="1" applyAlignment="1">
      <alignment vertical="distributed" shrinkToFit="1"/>
    </xf>
    <xf numFmtId="3" fontId="156" fillId="33" borderId="16" xfId="0" applyNumberFormat="1" applyFont="1" applyFill="1" applyBorder="1" applyAlignment="1">
      <alignment horizontal="right" vertical="center" shrinkToFit="1"/>
    </xf>
    <xf numFmtId="0" fontId="150" fillId="0" borderId="82" xfId="65" applyFont="1" applyBorder="1" applyAlignment="1" applyProtection="1">
      <alignment horizontal="centerContinuous" vertical="center"/>
      <protection/>
    </xf>
    <xf numFmtId="0" fontId="150" fillId="0" borderId="83" xfId="65" applyFont="1" applyBorder="1" applyAlignment="1" applyProtection="1">
      <alignment horizontal="centerContinuous" vertical="center"/>
      <protection/>
    </xf>
    <xf numFmtId="0" fontId="150" fillId="0" borderId="84" xfId="65" applyFont="1" applyBorder="1" applyAlignment="1" applyProtection="1">
      <alignment horizontal="centerContinuous" vertical="center"/>
      <protection/>
    </xf>
    <xf numFmtId="41" fontId="150" fillId="0" borderId="85" xfId="65" applyNumberFormat="1" applyFont="1" applyBorder="1" applyAlignment="1" applyProtection="1">
      <alignment horizontal="right" vertical="center"/>
      <protection locked="0"/>
    </xf>
    <xf numFmtId="0" fontId="150" fillId="0" borderId="86" xfId="65" applyFont="1" applyBorder="1" applyAlignment="1" applyProtection="1">
      <alignment horizontal="center" vertical="center" shrinkToFit="1"/>
      <protection/>
    </xf>
    <xf numFmtId="0" fontId="150" fillId="0" borderId="87" xfId="65" applyFont="1" applyBorder="1" applyAlignment="1" applyProtection="1">
      <alignment horizontal="center" vertical="center" shrinkToFit="1"/>
      <protection/>
    </xf>
    <xf numFmtId="0" fontId="150" fillId="0" borderId="88" xfId="65" applyFont="1" applyBorder="1" applyAlignment="1" applyProtection="1">
      <alignment horizontal="center" vertical="center" shrinkToFit="1"/>
      <protection/>
    </xf>
    <xf numFmtId="41" fontId="150" fillId="0" borderId="89" xfId="65" applyNumberFormat="1" applyFont="1" applyBorder="1" applyAlignment="1" applyProtection="1">
      <alignment horizontal="right" vertical="center" shrinkToFit="1"/>
      <protection locked="0"/>
    </xf>
    <xf numFmtId="41" fontId="150" fillId="0" borderId="90" xfId="65" applyNumberFormat="1" applyFont="1" applyBorder="1" applyAlignment="1" applyProtection="1">
      <alignment horizontal="right" vertical="center" shrinkToFit="1"/>
      <protection locked="0"/>
    </xf>
    <xf numFmtId="41" fontId="150" fillId="0" borderId="90" xfId="65" applyNumberFormat="1" applyFont="1" applyBorder="1" applyAlignment="1" applyProtection="1">
      <alignment horizontal="right" vertical="center"/>
      <protection locked="0"/>
    </xf>
    <xf numFmtId="41" fontId="150" fillId="0" borderId="91" xfId="65" applyNumberFormat="1" applyFont="1" applyBorder="1" applyAlignment="1" applyProtection="1">
      <alignment horizontal="right" vertical="center"/>
      <protection locked="0"/>
    </xf>
    <xf numFmtId="41" fontId="150" fillId="0" borderId="61" xfId="65" applyNumberFormat="1" applyFont="1" applyBorder="1" applyAlignment="1" applyProtection="1">
      <alignment horizontal="right" vertical="center" shrinkToFit="1"/>
      <protection locked="0"/>
    </xf>
    <xf numFmtId="41" fontId="150" fillId="0" borderId="62" xfId="65" applyNumberFormat="1" applyFont="1" applyBorder="1" applyAlignment="1" applyProtection="1">
      <alignment horizontal="right" vertical="center" shrinkToFit="1"/>
      <protection locked="0"/>
    </xf>
    <xf numFmtId="41" fontId="150" fillId="0" borderId="62" xfId="65" applyNumberFormat="1" applyFont="1" applyBorder="1" applyAlignment="1" applyProtection="1">
      <alignment horizontal="right" vertical="center"/>
      <protection locked="0"/>
    </xf>
    <xf numFmtId="3" fontId="153" fillId="35" borderId="15" xfId="65" applyNumberFormat="1" applyFont="1" applyFill="1" applyBorder="1" applyAlignment="1" applyProtection="1">
      <alignment horizontal="right" vertical="center" shrinkToFit="1"/>
      <protection/>
    </xf>
    <xf numFmtId="178" fontId="175" fillId="35" borderId="15" xfId="65" applyNumberFormat="1" applyFont="1" applyFill="1" applyBorder="1" applyAlignment="1" applyProtection="1">
      <alignment horizontal="right" vertical="center" shrinkToFit="1"/>
      <protection/>
    </xf>
    <xf numFmtId="0" fontId="21" fillId="0" borderId="0" xfId="66" applyFont="1" applyProtection="1">
      <alignment vertical="center"/>
      <protection locked="0"/>
    </xf>
    <xf numFmtId="0" fontId="20" fillId="0" borderId="0" xfId="66" applyFont="1" applyBorder="1" applyAlignment="1" applyProtection="1">
      <alignment horizontal="center" vertical="center"/>
      <protection locked="0"/>
    </xf>
    <xf numFmtId="0" fontId="7" fillId="0" borderId="0" xfId="66" applyFont="1" applyAlignment="1" applyProtection="1">
      <alignment vertical="center"/>
      <protection/>
    </xf>
    <xf numFmtId="0" fontId="20" fillId="0" borderId="92" xfId="66" applyFont="1" applyBorder="1" applyAlignment="1" applyProtection="1">
      <alignment vertical="center"/>
      <protection locked="0"/>
    </xf>
    <xf numFmtId="0" fontId="20" fillId="0" borderId="93" xfId="66" applyFont="1" applyBorder="1" applyAlignment="1" applyProtection="1">
      <alignment vertical="center"/>
      <protection locked="0"/>
    </xf>
    <xf numFmtId="0" fontId="7" fillId="0" borderId="29" xfId="66" applyFont="1" applyBorder="1" applyAlignment="1" applyProtection="1">
      <alignment horizontal="center" vertical="center"/>
      <protection locked="0"/>
    </xf>
    <xf numFmtId="0" fontId="20" fillId="0" borderId="94" xfId="66" applyFont="1" applyBorder="1" applyAlignment="1" applyProtection="1">
      <alignment vertical="center"/>
      <protection locked="0"/>
    </xf>
    <xf numFmtId="0" fontId="7" fillId="0" borderId="95" xfId="66" applyFont="1" applyBorder="1" applyProtection="1">
      <alignment vertical="center"/>
      <protection locked="0"/>
    </xf>
    <xf numFmtId="0" fontId="7" fillId="0" borderId="73" xfId="66" applyFont="1" applyBorder="1" applyProtection="1">
      <alignment vertical="center"/>
      <protection locked="0"/>
    </xf>
    <xf numFmtId="0" fontId="7" fillId="0" borderId="35" xfId="66" applyFont="1" applyBorder="1" applyProtection="1">
      <alignment vertical="center"/>
      <protection locked="0"/>
    </xf>
    <xf numFmtId="0" fontId="7" fillId="0" borderId="15" xfId="66" applyFont="1" applyBorder="1" applyProtection="1">
      <alignment vertical="center"/>
      <protection locked="0"/>
    </xf>
    <xf numFmtId="0" fontId="7" fillId="0" borderId="37" xfId="66" applyFont="1" applyBorder="1" applyProtection="1">
      <alignment vertical="center"/>
      <protection/>
    </xf>
    <xf numFmtId="38" fontId="136" fillId="0" borderId="25" xfId="0" applyNumberFormat="1" applyFont="1" applyBorder="1" applyAlignment="1" applyProtection="1">
      <alignment vertical="center"/>
      <protection/>
    </xf>
    <xf numFmtId="38" fontId="140" fillId="0" borderId="25" xfId="0" applyNumberFormat="1" applyFont="1" applyBorder="1" applyAlignment="1" applyProtection="1">
      <alignment vertical="center"/>
      <protection/>
    </xf>
    <xf numFmtId="0" fontId="176" fillId="0" borderId="0" xfId="0" applyFont="1" applyAlignment="1" applyProtection="1">
      <alignment vertical="center"/>
      <protection locked="0"/>
    </xf>
    <xf numFmtId="0" fontId="177" fillId="0" borderId="0" xfId="0" applyFont="1" applyAlignment="1">
      <alignment horizontal="right" vertical="distributed" shrinkToFit="1"/>
    </xf>
    <xf numFmtId="0" fontId="178" fillId="0" borderId="0" xfId="0" applyFont="1" applyAlignment="1" applyProtection="1">
      <alignment horizontal="right" vertical="center"/>
      <protection locked="0"/>
    </xf>
    <xf numFmtId="0" fontId="179" fillId="0" borderId="0" xfId="65" applyFont="1" applyBorder="1" applyAlignment="1" applyProtection="1">
      <alignment vertical="center"/>
      <protection/>
    </xf>
    <xf numFmtId="0" fontId="179" fillId="0" borderId="0" xfId="65" applyFont="1" applyBorder="1" applyAlignment="1" applyProtection="1">
      <alignment horizontal="right" vertical="center"/>
      <protection/>
    </xf>
    <xf numFmtId="0" fontId="179" fillId="0" borderId="0" xfId="65" applyFont="1" applyFill="1" applyBorder="1" applyAlignment="1" applyProtection="1">
      <alignment horizontal="center" vertical="center" wrapText="1"/>
      <protection/>
    </xf>
    <xf numFmtId="0" fontId="41" fillId="0" borderId="0" xfId="65" applyFont="1" applyBorder="1" applyProtection="1">
      <alignment/>
      <protection/>
    </xf>
    <xf numFmtId="178" fontId="179" fillId="0" borderId="0" xfId="65" applyNumberFormat="1" applyFont="1" applyBorder="1" applyAlignment="1" applyProtection="1">
      <alignment horizontal="right" vertical="center"/>
      <protection/>
    </xf>
    <xf numFmtId="178" fontId="179" fillId="0" borderId="0" xfId="65" applyNumberFormat="1" applyFont="1" applyFill="1" applyBorder="1" applyAlignment="1" applyProtection="1">
      <alignment horizontal="right" vertical="center"/>
      <protection/>
    </xf>
    <xf numFmtId="0" fontId="179" fillId="0" borderId="0" xfId="65" applyFont="1" applyBorder="1" applyAlignment="1" applyProtection="1">
      <alignment horizontal="center" vertical="center"/>
      <protection/>
    </xf>
    <xf numFmtId="0" fontId="180" fillId="0" borderId="0" xfId="65" applyFont="1" applyProtection="1">
      <alignment/>
      <protection/>
    </xf>
    <xf numFmtId="0" fontId="179" fillId="0" borderId="0" xfId="65" applyFont="1" applyAlignment="1" applyProtection="1">
      <alignment vertical="center"/>
      <protection/>
    </xf>
    <xf numFmtId="0" fontId="179" fillId="0" borderId="0" xfId="65" applyFont="1" applyFill="1" applyBorder="1" applyAlignment="1" applyProtection="1">
      <alignment vertical="center"/>
      <protection/>
    </xf>
    <xf numFmtId="0" fontId="179" fillId="0" borderId="0" xfId="65" applyFont="1" applyAlignment="1" applyProtection="1">
      <alignment horizontal="right" vertical="center"/>
      <protection/>
    </xf>
    <xf numFmtId="0" fontId="179" fillId="34" borderId="0" xfId="65" applyFont="1" applyFill="1" applyAlignment="1" applyProtection="1">
      <alignment horizontal="right" vertical="center"/>
      <protection/>
    </xf>
    <xf numFmtId="0" fontId="179" fillId="34" borderId="0" xfId="65" applyFont="1" applyFill="1" applyAlignment="1" applyProtection="1">
      <alignment horizontal="center" vertical="center"/>
      <protection/>
    </xf>
    <xf numFmtId="0" fontId="179" fillId="0" borderId="0" xfId="65" applyFont="1" applyFill="1" applyBorder="1" applyAlignment="1" applyProtection="1">
      <alignment horizontal="center" vertical="center"/>
      <protection/>
    </xf>
    <xf numFmtId="0" fontId="179" fillId="0" borderId="0" xfId="65" applyFont="1" applyFill="1" applyAlignment="1" applyProtection="1">
      <alignment horizontal="right" vertical="center"/>
      <protection/>
    </xf>
    <xf numFmtId="0" fontId="181" fillId="0" borderId="0" xfId="65" applyFont="1" applyAlignment="1" applyProtection="1">
      <alignment horizontal="right" vertical="center"/>
      <protection/>
    </xf>
    <xf numFmtId="0" fontId="42" fillId="0" borderId="0" xfId="65" applyFont="1" applyFill="1" applyBorder="1" applyAlignment="1" applyProtection="1">
      <alignment horizontal="center" vertical="center"/>
      <protection/>
    </xf>
    <xf numFmtId="178" fontId="179" fillId="0" borderId="0" xfId="65" applyNumberFormat="1" applyFont="1" applyFill="1" applyBorder="1" applyAlignment="1" applyProtection="1">
      <alignment vertical="center"/>
      <protection/>
    </xf>
    <xf numFmtId="0" fontId="137" fillId="0" borderId="0" xfId="0" applyFont="1" applyAlignment="1" applyProtection="1">
      <alignment horizontal="right" vertical="center"/>
      <protection locked="0"/>
    </xf>
    <xf numFmtId="177" fontId="150" fillId="33" borderId="96" xfId="0" applyNumberFormat="1" applyFont="1" applyFill="1" applyBorder="1" applyAlignment="1" applyProtection="1">
      <alignment horizontal="right" vertical="center" shrinkToFit="1"/>
      <protection/>
    </xf>
    <xf numFmtId="0" fontId="29" fillId="0" borderId="96" xfId="0" applyFont="1" applyBorder="1" applyAlignment="1" applyProtection="1">
      <alignment vertical="center"/>
      <protection/>
    </xf>
    <xf numFmtId="0" fontId="29" fillId="0" borderId="97" xfId="0" applyFont="1" applyBorder="1" applyAlignment="1" applyProtection="1">
      <alignment vertical="center"/>
      <protection/>
    </xf>
    <xf numFmtId="0" fontId="150" fillId="0" borderId="98" xfId="0" applyFont="1" applyBorder="1" applyAlignment="1" applyProtection="1">
      <alignment horizontal="center" vertical="center"/>
      <protection locked="0"/>
    </xf>
    <xf numFmtId="0" fontId="29" fillId="0" borderId="99" xfId="0" applyFont="1" applyBorder="1" applyAlignment="1" applyProtection="1">
      <alignment vertical="center"/>
      <protection locked="0"/>
    </xf>
    <xf numFmtId="0" fontId="29" fillId="0" borderId="100" xfId="0" applyFont="1" applyBorder="1" applyAlignment="1" applyProtection="1">
      <alignment vertical="center"/>
      <protection locked="0"/>
    </xf>
    <xf numFmtId="0" fontId="150" fillId="0" borderId="101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102" xfId="0" applyFont="1" applyBorder="1" applyAlignment="1" applyProtection="1">
      <alignment vertical="center" shrinkToFit="1"/>
      <protection locked="0"/>
    </xf>
    <xf numFmtId="38" fontId="150" fillId="0" borderId="103" xfId="0" applyNumberFormat="1" applyFont="1" applyBorder="1" applyAlignment="1" applyProtection="1">
      <alignment horizontal="right" vertical="center" shrinkToFit="1"/>
      <protection/>
    </xf>
    <xf numFmtId="38" fontId="150" fillId="0" borderId="19" xfId="0" applyNumberFormat="1" applyFont="1" applyBorder="1" applyAlignment="1" applyProtection="1">
      <alignment horizontal="right" vertical="center" shrinkToFit="1"/>
      <protection/>
    </xf>
    <xf numFmtId="38" fontId="150" fillId="0" borderId="104" xfId="0" applyNumberFormat="1" applyFont="1" applyBorder="1" applyAlignment="1" applyProtection="1">
      <alignment horizontal="right" vertical="center" shrinkToFit="1"/>
      <protection/>
    </xf>
    <xf numFmtId="177" fontId="150" fillId="33" borderId="43" xfId="0" applyNumberFormat="1" applyFont="1" applyFill="1" applyBorder="1" applyAlignment="1" applyProtection="1">
      <alignment horizontal="right" vertical="center" shrinkToFit="1"/>
      <protection/>
    </xf>
    <xf numFmtId="0" fontId="29" fillId="0" borderId="43" xfId="0" applyFont="1" applyBorder="1" applyAlignment="1" applyProtection="1">
      <alignment vertical="center"/>
      <protection/>
    </xf>
    <xf numFmtId="0" fontId="29" fillId="0" borderId="105" xfId="0" applyFont="1" applyBorder="1" applyAlignment="1" applyProtection="1">
      <alignment vertical="center"/>
      <protection/>
    </xf>
    <xf numFmtId="0" fontId="150" fillId="0" borderId="106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vertical="center" shrinkToFit="1"/>
      <protection locked="0"/>
    </xf>
    <xf numFmtId="0" fontId="29" fillId="0" borderId="32" xfId="0" applyFont="1" applyBorder="1" applyAlignment="1" applyProtection="1">
      <alignment vertical="center" shrinkToFit="1"/>
      <protection locked="0"/>
    </xf>
    <xf numFmtId="38" fontId="150" fillId="0" borderId="39" xfId="0" applyNumberFormat="1" applyFont="1" applyBorder="1" applyAlignment="1" applyProtection="1">
      <alignment horizontal="right" vertical="center" shrinkToFit="1"/>
      <protection/>
    </xf>
    <xf numFmtId="38" fontId="150" fillId="0" borderId="32" xfId="0" applyNumberFormat="1" applyFont="1" applyBorder="1" applyAlignment="1" applyProtection="1">
      <alignment horizontal="right" vertical="center" shrinkToFit="1"/>
      <protection/>
    </xf>
    <xf numFmtId="0" fontId="150" fillId="0" borderId="107" xfId="0" applyFont="1" applyBorder="1" applyAlignment="1" applyProtection="1">
      <alignment horizontal="center" vertical="center"/>
      <protection locked="0"/>
    </xf>
    <xf numFmtId="0" fontId="150" fillId="0" borderId="0" xfId="0" applyFont="1" applyAlignment="1" applyProtection="1">
      <alignment horizontal="center" vertical="center" wrapText="1"/>
      <protection locked="0"/>
    </xf>
    <xf numFmtId="0" fontId="151" fillId="0" borderId="0" xfId="0" applyFont="1" applyAlignment="1" applyProtection="1">
      <alignment vertical="center"/>
      <protection locked="0"/>
    </xf>
    <xf numFmtId="0" fontId="15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37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7" fillId="0" borderId="43" xfId="0" applyFont="1" applyBorder="1" applyAlignment="1" applyProtection="1">
      <alignment horizontal="right" vertical="center"/>
      <protection locked="0"/>
    </xf>
    <xf numFmtId="38" fontId="152" fillId="0" borderId="0" xfId="0" applyNumberFormat="1" applyFont="1" applyAlignment="1" applyProtection="1">
      <alignment horizontal="center" vertical="center"/>
      <protection locked="0"/>
    </xf>
    <xf numFmtId="177" fontId="167" fillId="33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13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7" fillId="0" borderId="0" xfId="0" applyFont="1" applyAlignment="1" applyProtection="1">
      <alignment horizontal="center" vertical="center"/>
      <protection locked="0"/>
    </xf>
    <xf numFmtId="0" fontId="168" fillId="0" borderId="108" xfId="0" applyFont="1" applyBorder="1" applyAlignment="1" applyProtection="1">
      <alignment vertical="center" shrinkToFit="1"/>
      <protection locked="0"/>
    </xf>
    <xf numFmtId="0" fontId="31" fillId="0" borderId="96" xfId="0" applyFont="1" applyBorder="1" applyAlignment="1" applyProtection="1">
      <alignment vertical="center"/>
      <protection locked="0"/>
    </xf>
    <xf numFmtId="0" fontId="31" fillId="0" borderId="109" xfId="0" applyFont="1" applyBorder="1" applyAlignment="1" applyProtection="1">
      <alignment vertical="center"/>
      <protection locked="0"/>
    </xf>
    <xf numFmtId="0" fontId="168" fillId="0" borderId="108" xfId="0" applyFont="1" applyBorder="1" applyAlignment="1" applyProtection="1">
      <alignment horizontal="center" vertical="center" shrinkToFit="1"/>
      <protection locked="0"/>
    </xf>
    <xf numFmtId="0" fontId="168" fillId="0" borderId="96" xfId="0" applyFont="1" applyBorder="1" applyAlignment="1" applyProtection="1">
      <alignment horizontal="center" vertical="center" shrinkToFit="1"/>
      <protection locked="0"/>
    </xf>
    <xf numFmtId="0" fontId="168" fillId="0" borderId="109" xfId="0" applyFont="1" applyBorder="1" applyAlignment="1" applyProtection="1">
      <alignment horizontal="center" vertical="center" shrinkToFit="1"/>
      <protection locked="0"/>
    </xf>
    <xf numFmtId="0" fontId="168" fillId="0" borderId="108" xfId="0" applyFont="1" applyBorder="1" applyAlignment="1" applyProtection="1" quotePrefix="1">
      <alignment vertical="center" shrinkToFit="1"/>
      <protection locked="0"/>
    </xf>
    <xf numFmtId="0" fontId="168" fillId="0" borderId="108" xfId="0" applyFont="1" applyBorder="1" applyAlignment="1" applyProtection="1">
      <alignment horizontal="center" vertical="center"/>
      <protection locked="0"/>
    </xf>
    <xf numFmtId="0" fontId="168" fillId="0" borderId="96" xfId="0" applyFont="1" applyBorder="1" applyAlignment="1" applyProtection="1">
      <alignment horizontal="center" vertical="center"/>
      <protection locked="0"/>
    </xf>
    <xf numFmtId="0" fontId="168" fillId="0" borderId="109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vertical="center"/>
      <protection locked="0"/>
    </xf>
    <xf numFmtId="0" fontId="150" fillId="0" borderId="33" xfId="0" applyFont="1" applyBorder="1" applyAlignment="1" applyProtection="1">
      <alignment horizontal="center" vertical="center" shrinkToFit="1"/>
      <protection locked="0"/>
    </xf>
    <xf numFmtId="0" fontId="29" fillId="0" borderId="33" xfId="0" applyFont="1" applyBorder="1" applyAlignment="1" applyProtection="1">
      <alignment vertical="center" shrinkToFit="1"/>
      <protection locked="0"/>
    </xf>
    <xf numFmtId="177" fontId="150" fillId="33" borderId="107" xfId="0" applyNumberFormat="1" applyFont="1" applyFill="1" applyBorder="1" applyAlignment="1" applyProtection="1">
      <alignment horizontal="right" vertical="center" shrinkToFit="1"/>
      <protection/>
    </xf>
    <xf numFmtId="0" fontId="29" fillId="0" borderId="99" xfId="0" applyFont="1" applyBorder="1" applyAlignment="1" applyProtection="1">
      <alignment vertical="center"/>
      <protection/>
    </xf>
    <xf numFmtId="0" fontId="29" fillId="0" borderId="100" xfId="0" applyFont="1" applyBorder="1" applyAlignment="1" applyProtection="1">
      <alignment vertical="center"/>
      <protection/>
    </xf>
    <xf numFmtId="0" fontId="29" fillId="0" borderId="29" xfId="0" applyFont="1" applyBorder="1" applyAlignment="1" applyProtection="1">
      <alignment vertical="center"/>
      <protection/>
    </xf>
    <xf numFmtId="38" fontId="150" fillId="33" borderId="33" xfId="0" applyNumberFormat="1" applyFont="1" applyFill="1" applyBorder="1" applyAlignment="1" applyProtection="1">
      <alignment horizontal="right" vertical="center" shrinkToFit="1"/>
      <protection locked="0"/>
    </xf>
    <xf numFmtId="0" fontId="29" fillId="0" borderId="33" xfId="0" applyFont="1" applyBorder="1" applyAlignment="1" applyProtection="1">
      <alignment vertical="center"/>
      <protection locked="0"/>
    </xf>
    <xf numFmtId="38" fontId="150" fillId="0" borderId="110" xfId="0" applyNumberFormat="1" applyFont="1" applyBorder="1" applyAlignment="1" applyProtection="1">
      <alignment horizontal="center" vertical="center" shrinkToFit="1"/>
      <protection locked="0"/>
    </xf>
    <xf numFmtId="38" fontId="150" fillId="0" borderId="84" xfId="0" applyNumberFormat="1" applyFont="1" applyBorder="1" applyAlignment="1" applyProtection="1">
      <alignment horizontal="center" vertical="center" shrinkToFit="1"/>
      <protection locked="0"/>
    </xf>
    <xf numFmtId="38" fontId="150" fillId="0" borderId="111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49" fillId="0" borderId="0" xfId="0" applyFont="1" applyAlignment="1" applyProtection="1">
      <alignment horizontal="center"/>
      <protection locked="0"/>
    </xf>
    <xf numFmtId="0" fontId="29" fillId="0" borderId="19" xfId="0" applyFont="1" applyBorder="1" applyAlignment="1" applyProtection="1">
      <alignment vertical="center"/>
      <protection/>
    </xf>
    <xf numFmtId="0" fontId="29" fillId="0" borderId="104" xfId="0" applyFont="1" applyBorder="1" applyAlignment="1" applyProtection="1">
      <alignment vertical="center"/>
      <protection/>
    </xf>
    <xf numFmtId="38" fontId="150" fillId="0" borderId="112" xfId="0" applyNumberFormat="1" applyFont="1" applyBorder="1" applyAlignment="1" applyProtection="1">
      <alignment horizontal="right" vertical="center" shrinkToFit="1"/>
      <protection/>
    </xf>
    <xf numFmtId="38" fontId="150" fillId="0" borderId="113" xfId="0" applyNumberFormat="1" applyFont="1" applyBorder="1" applyAlignment="1" applyProtection="1">
      <alignment horizontal="right" vertical="center" shrinkToFit="1"/>
      <protection/>
    </xf>
    <xf numFmtId="38" fontId="150" fillId="0" borderId="114" xfId="0" applyNumberFormat="1" applyFont="1" applyBorder="1" applyAlignment="1" applyProtection="1">
      <alignment horizontal="right" vertical="center" shrinkToFit="1"/>
      <protection/>
    </xf>
    <xf numFmtId="0" fontId="172" fillId="0" borderId="0" xfId="0" applyFont="1" applyBorder="1" applyAlignment="1" applyProtection="1">
      <alignment horizontal="distributed" vertical="distributed" shrinkToFit="1"/>
      <protection locked="0"/>
    </xf>
    <xf numFmtId="0" fontId="171" fillId="0" borderId="115" xfId="0" applyFont="1" applyBorder="1" applyAlignment="1" applyProtection="1">
      <alignment horizontal="center" vertical="center" wrapText="1"/>
      <protection locked="0"/>
    </xf>
    <xf numFmtId="0" fontId="171" fillId="0" borderId="116" xfId="0" applyFont="1" applyBorder="1" applyAlignment="1" applyProtection="1">
      <alignment horizontal="center" vertical="center" wrapText="1"/>
      <protection locked="0"/>
    </xf>
    <xf numFmtId="0" fontId="39" fillId="0" borderId="117" xfId="0" applyFont="1" applyBorder="1" applyAlignment="1" applyProtection="1">
      <alignment vertical="center"/>
      <protection locked="0"/>
    </xf>
    <xf numFmtId="0" fontId="130" fillId="0" borderId="72" xfId="0" applyFont="1" applyBorder="1" applyAlignment="1" applyProtection="1">
      <alignment horizontal="center" vertical="center" wrapText="1"/>
      <protection locked="0"/>
    </xf>
    <xf numFmtId="0" fontId="130" fillId="0" borderId="118" xfId="0" applyFont="1" applyBorder="1" applyAlignment="1" applyProtection="1">
      <alignment horizontal="center" vertical="center" wrapText="1"/>
      <protection locked="0"/>
    </xf>
    <xf numFmtId="0" fontId="28" fillId="0" borderId="119" xfId="0" applyFont="1" applyBorder="1" applyAlignment="1" applyProtection="1">
      <alignment vertical="center"/>
      <protection locked="0"/>
    </xf>
    <xf numFmtId="0" fontId="130" fillId="0" borderId="120" xfId="0" applyFont="1" applyBorder="1" applyAlignment="1" applyProtection="1">
      <alignment horizontal="center" vertical="center" wrapText="1"/>
      <protection locked="0"/>
    </xf>
    <xf numFmtId="0" fontId="130" fillId="0" borderId="121" xfId="0" applyFont="1" applyBorder="1" applyAlignment="1" applyProtection="1">
      <alignment horizontal="center" vertical="center" wrapText="1"/>
      <protection locked="0"/>
    </xf>
    <xf numFmtId="0" fontId="28" fillId="0" borderId="122" xfId="0" applyFont="1" applyBorder="1" applyAlignment="1" applyProtection="1">
      <alignment vertical="center"/>
      <protection locked="0"/>
    </xf>
    <xf numFmtId="3" fontId="133" fillId="0" borderId="123" xfId="0" applyNumberFormat="1" applyFont="1" applyFill="1" applyBorder="1" applyAlignment="1" applyProtection="1">
      <alignment horizontal="center" vertical="center" shrinkToFit="1"/>
      <protection/>
    </xf>
    <xf numFmtId="3" fontId="133" fillId="0" borderId="124" xfId="0" applyNumberFormat="1" applyFont="1" applyFill="1" applyBorder="1" applyAlignment="1" applyProtection="1">
      <alignment horizontal="center" vertical="center" shrinkToFit="1"/>
      <protection/>
    </xf>
    <xf numFmtId="0" fontId="156" fillId="0" borderId="38" xfId="0" applyFont="1" applyBorder="1" applyAlignment="1" applyProtection="1">
      <alignment horizontal="center" vertical="center" shrinkToFit="1"/>
      <protection locked="0"/>
    </xf>
    <xf numFmtId="0" fontId="156" fillId="0" borderId="125" xfId="0" applyFont="1" applyBorder="1" applyAlignment="1" applyProtection="1">
      <alignment horizontal="center" vertical="center" shrinkToFit="1"/>
      <protection locked="0"/>
    </xf>
    <xf numFmtId="0" fontId="156" fillId="0" borderId="0" xfId="0" applyFont="1" applyBorder="1" applyAlignment="1" applyProtection="1">
      <alignment horizontal="center" vertical="center" shrinkToFit="1"/>
      <protection locked="0"/>
    </xf>
    <xf numFmtId="0" fontId="156" fillId="0" borderId="126" xfId="0" applyFont="1" applyBorder="1" applyAlignment="1" applyProtection="1">
      <alignment horizontal="center" vertical="center" shrinkToFit="1"/>
      <protection locked="0"/>
    </xf>
    <xf numFmtId="3" fontId="133" fillId="0" borderId="127" xfId="0" applyNumberFormat="1" applyFont="1" applyFill="1" applyBorder="1" applyAlignment="1" applyProtection="1">
      <alignment horizontal="center" vertical="center" shrinkToFit="1"/>
      <protection/>
    </xf>
    <xf numFmtId="0" fontId="136" fillId="0" borderId="25" xfId="0" applyFont="1" applyBorder="1" applyAlignment="1" applyProtection="1">
      <alignment horizontal="center" vertical="center"/>
      <protection locked="0"/>
    </xf>
    <xf numFmtId="38" fontId="156" fillId="0" borderId="25" xfId="0" applyNumberFormat="1" applyFont="1" applyBorder="1" applyAlignment="1">
      <alignment horizontal="right" vertical="center"/>
    </xf>
    <xf numFmtId="0" fontId="142" fillId="0" borderId="108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2" fillId="0" borderId="109" xfId="0" applyFont="1" applyBorder="1" applyAlignment="1" applyProtection="1">
      <alignment vertical="center"/>
      <protection locked="0"/>
    </xf>
    <xf numFmtId="0" fontId="130" fillId="34" borderId="128" xfId="0" applyFont="1" applyFill="1" applyBorder="1" applyAlignment="1" applyProtection="1">
      <alignment horizontal="center" vertical="center"/>
      <protection locked="0"/>
    </xf>
    <xf numFmtId="0" fontId="130" fillId="34" borderId="129" xfId="0" applyFont="1" applyFill="1" applyBorder="1" applyAlignment="1" applyProtection="1">
      <alignment horizontal="center" vertical="center"/>
      <protection locked="0"/>
    </xf>
    <xf numFmtId="0" fontId="28" fillId="0" borderId="130" xfId="0" applyFont="1" applyBorder="1" applyAlignment="1" applyProtection="1">
      <alignment vertical="center"/>
      <protection locked="0"/>
    </xf>
    <xf numFmtId="0" fontId="130" fillId="0" borderId="131" xfId="0" applyFont="1" applyBorder="1" applyAlignment="1" applyProtection="1">
      <alignment horizontal="center" vertical="center" wrapText="1"/>
      <protection locked="0"/>
    </xf>
    <xf numFmtId="0" fontId="130" fillId="0" borderId="132" xfId="0" applyFont="1" applyBorder="1" applyAlignment="1" applyProtection="1">
      <alignment horizontal="center" vertical="center" wrapText="1"/>
      <protection locked="0"/>
    </xf>
    <xf numFmtId="0" fontId="28" fillId="0" borderId="133" xfId="0" applyFont="1" applyBorder="1" applyAlignment="1" applyProtection="1">
      <alignment vertical="center"/>
      <protection locked="0"/>
    </xf>
    <xf numFmtId="0" fontId="171" fillId="0" borderId="131" xfId="0" applyFont="1" applyBorder="1" applyAlignment="1" applyProtection="1">
      <alignment horizontal="center" vertical="center" wrapText="1"/>
      <protection locked="0"/>
    </xf>
    <xf numFmtId="0" fontId="171" fillId="0" borderId="132" xfId="0" applyFont="1" applyBorder="1" applyAlignment="1" applyProtection="1">
      <alignment horizontal="center" vertical="center" wrapText="1"/>
      <protection locked="0"/>
    </xf>
    <xf numFmtId="0" fontId="39" fillId="0" borderId="133" xfId="0" applyFont="1" applyBorder="1" applyAlignment="1" applyProtection="1">
      <alignment vertical="center"/>
      <protection locked="0"/>
    </xf>
    <xf numFmtId="3" fontId="156" fillId="0" borderId="25" xfId="0" applyNumberFormat="1" applyFont="1" applyBorder="1" applyAlignment="1">
      <alignment horizontal="right" vertical="center"/>
    </xf>
    <xf numFmtId="0" fontId="143" fillId="0" borderId="71" xfId="0" applyFont="1" applyBorder="1" applyAlignment="1" applyProtection="1">
      <alignment horizontal="left" wrapText="1" shrinkToFit="1"/>
      <protection locked="0"/>
    </xf>
    <xf numFmtId="0" fontId="136" fillId="0" borderId="18" xfId="0" applyFont="1" applyBorder="1" applyAlignment="1" applyProtection="1">
      <alignment horizontal="center"/>
      <protection locked="0"/>
    </xf>
    <xf numFmtId="0" fontId="135" fillId="0" borderId="39" xfId="64" applyFont="1" applyBorder="1" applyAlignment="1">
      <alignment horizontal="center" vertical="center" shrinkToFit="1"/>
      <protection/>
    </xf>
    <xf numFmtId="0" fontId="135" fillId="0" borderId="32" xfId="64" applyFont="1" applyBorder="1" applyAlignment="1">
      <alignment horizontal="center" vertical="center" shrinkToFit="1"/>
      <protection/>
    </xf>
    <xf numFmtId="0" fontId="135" fillId="0" borderId="19" xfId="64" applyFont="1" applyBorder="1" applyAlignment="1">
      <alignment horizontal="center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0" xfId="64" applyFont="1" applyAlignment="1" applyProtection="1">
      <alignment horizontal="center" vertical="center"/>
      <protection locked="0"/>
    </xf>
    <xf numFmtId="0" fontId="13" fillId="0" borderId="0" xfId="64" applyFont="1" applyAlignment="1" applyProtection="1">
      <alignment horizontal="right" vertical="center"/>
      <protection locked="0"/>
    </xf>
    <xf numFmtId="186" fontId="158" fillId="0" borderId="134" xfId="64" applyNumberFormat="1" applyFont="1" applyFill="1" applyBorder="1">
      <alignment vertical="center"/>
      <protection/>
    </xf>
    <xf numFmtId="186" fontId="158" fillId="0" borderId="135" xfId="64" applyNumberFormat="1" applyFont="1" applyFill="1" applyBorder="1">
      <alignment vertical="center"/>
      <protection/>
    </xf>
    <xf numFmtId="0" fontId="135" fillId="0" borderId="39" xfId="64" applyFont="1" applyBorder="1" applyAlignment="1" applyProtection="1" quotePrefix="1">
      <alignment horizontal="center" vertical="center"/>
      <protection locked="0"/>
    </xf>
    <xf numFmtId="0" fontId="135" fillId="0" borderId="19" xfId="64" applyFont="1" applyBorder="1" applyAlignment="1" applyProtection="1" quotePrefix="1">
      <alignment horizontal="center" vertical="center"/>
      <protection locked="0"/>
    </xf>
    <xf numFmtId="0" fontId="135" fillId="0" borderId="32" xfId="64" applyFont="1" applyBorder="1" applyAlignment="1" applyProtection="1" quotePrefix="1">
      <alignment horizontal="center" vertical="center"/>
      <protection locked="0"/>
    </xf>
    <xf numFmtId="0" fontId="13" fillId="0" borderId="0" xfId="64" applyFont="1" applyAlignment="1" applyProtection="1">
      <alignment horizontal="left" vertical="center" shrinkToFit="1"/>
      <protection locked="0"/>
    </xf>
    <xf numFmtId="0" fontId="13" fillId="0" borderId="0" xfId="64" applyFont="1" applyBorder="1" applyAlignment="1" applyProtection="1">
      <alignment horizontal="center" vertical="center"/>
      <protection locked="0"/>
    </xf>
    <xf numFmtId="0" fontId="13" fillId="0" borderId="0" xfId="64" applyFont="1" applyAlignment="1" applyProtection="1">
      <alignment horizontal="left" vertical="center"/>
      <protection locked="0"/>
    </xf>
    <xf numFmtId="178" fontId="182" fillId="0" borderId="39" xfId="64" applyNumberFormat="1" applyFont="1" applyBorder="1" applyAlignment="1">
      <alignment horizontal="right" vertical="center"/>
      <protection/>
    </xf>
    <xf numFmtId="178" fontId="182" fillId="0" borderId="32" xfId="64" applyNumberFormat="1" applyFont="1" applyBorder="1" applyAlignment="1">
      <alignment horizontal="right" vertical="center"/>
      <protection/>
    </xf>
    <xf numFmtId="0" fontId="135" fillId="0" borderId="56" xfId="64" applyFont="1" applyBorder="1" applyAlignment="1">
      <alignment horizontal="center" vertical="center" shrinkToFit="1"/>
      <protection/>
    </xf>
    <xf numFmtId="0" fontId="135" fillId="0" borderId="33" xfId="64" applyFont="1" applyBorder="1" applyAlignment="1">
      <alignment horizontal="center" vertical="center" shrinkToFit="1"/>
      <protection/>
    </xf>
    <xf numFmtId="186" fontId="158" fillId="0" borderId="110" xfId="64" applyNumberFormat="1" applyFont="1" applyFill="1" applyBorder="1" applyAlignment="1" applyProtection="1">
      <alignment horizontal="center" vertical="center"/>
      <protection locked="0"/>
    </xf>
    <xf numFmtId="186" fontId="158" fillId="0" borderId="84" xfId="64" applyNumberFormat="1" applyFont="1" applyFill="1" applyBorder="1" applyAlignment="1" applyProtection="1">
      <alignment horizontal="center" vertical="center"/>
      <protection locked="0"/>
    </xf>
    <xf numFmtId="186" fontId="158" fillId="0" borderId="111" xfId="64" applyNumberFormat="1" applyFont="1" applyFill="1" applyBorder="1" applyAlignment="1" applyProtection="1">
      <alignment horizontal="center" vertical="center"/>
      <protection locked="0"/>
    </xf>
    <xf numFmtId="186" fontId="158" fillId="0" borderId="136" xfId="64" applyNumberFormat="1" applyFont="1" applyFill="1" applyBorder="1">
      <alignment vertical="center"/>
      <protection/>
    </xf>
    <xf numFmtId="186" fontId="158" fillId="0" borderId="32" xfId="64" applyNumberFormat="1" applyFont="1" applyFill="1" applyBorder="1">
      <alignment vertical="center"/>
      <protection/>
    </xf>
    <xf numFmtId="58" fontId="34" fillId="0" borderId="0" xfId="64" applyNumberFormat="1" applyFont="1" applyAlignment="1" applyProtection="1">
      <alignment horizontal="center" vertical="center"/>
      <protection locked="0"/>
    </xf>
    <xf numFmtId="0" fontId="135" fillId="0" borderId="136" xfId="64" applyFont="1" applyBorder="1" applyAlignment="1">
      <alignment horizontal="center" vertical="center" shrinkToFit="1"/>
      <protection/>
    </xf>
    <xf numFmtId="0" fontId="172" fillId="0" borderId="0" xfId="0" applyFont="1" applyBorder="1" applyAlignment="1" applyProtection="1">
      <alignment horizontal="distributed" vertical="distributed" shrinkToFit="1"/>
      <protection/>
    </xf>
    <xf numFmtId="0" fontId="177" fillId="0" borderId="72" xfId="0" applyFont="1" applyBorder="1" applyAlignment="1" applyProtection="1">
      <alignment horizontal="center" vertical="center" wrapText="1"/>
      <protection/>
    </xf>
    <xf numFmtId="0" fontId="177" fillId="0" borderId="118" xfId="0" applyFont="1" applyBorder="1" applyAlignment="1" applyProtection="1">
      <alignment horizontal="center" vertical="center" wrapText="1"/>
      <protection/>
    </xf>
    <xf numFmtId="0" fontId="7" fillId="0" borderId="119" xfId="0" applyFont="1" applyBorder="1" applyAlignment="1" applyProtection="1">
      <alignment vertical="center"/>
      <protection/>
    </xf>
    <xf numFmtId="0" fontId="177" fillId="0" borderId="120" xfId="0" applyFont="1" applyBorder="1" applyAlignment="1" applyProtection="1">
      <alignment horizontal="center" vertical="center" wrapText="1"/>
      <protection/>
    </xf>
    <xf numFmtId="0" fontId="177" fillId="0" borderId="121" xfId="0" applyFont="1" applyBorder="1" applyAlignment="1" applyProtection="1">
      <alignment horizontal="center" vertical="center" wrapText="1"/>
      <protection/>
    </xf>
    <xf numFmtId="0" fontId="7" fillId="0" borderId="122" xfId="0" applyFont="1" applyBorder="1" applyAlignment="1" applyProtection="1">
      <alignment vertical="center"/>
      <protection/>
    </xf>
    <xf numFmtId="0" fontId="171" fillId="0" borderId="115" xfId="0" applyFont="1" applyBorder="1" applyAlignment="1" applyProtection="1">
      <alignment horizontal="center" vertical="center" wrapText="1"/>
      <protection/>
    </xf>
    <xf numFmtId="0" fontId="171" fillId="0" borderId="116" xfId="0" applyFont="1" applyBorder="1" applyAlignment="1" applyProtection="1">
      <alignment horizontal="center" vertical="center" wrapText="1"/>
      <protection/>
    </xf>
    <xf numFmtId="0" fontId="39" fillId="0" borderId="117" xfId="0" applyFont="1" applyBorder="1" applyAlignment="1" applyProtection="1">
      <alignment vertical="center"/>
      <protection/>
    </xf>
    <xf numFmtId="3" fontId="133" fillId="33" borderId="123" xfId="0" applyNumberFormat="1" applyFont="1" applyFill="1" applyBorder="1" applyAlignment="1" applyProtection="1">
      <alignment horizontal="center" vertical="center" shrinkToFit="1"/>
      <protection/>
    </xf>
    <xf numFmtId="3" fontId="133" fillId="33" borderId="124" xfId="0" applyNumberFormat="1" applyFont="1" applyFill="1" applyBorder="1" applyAlignment="1" applyProtection="1">
      <alignment horizontal="center" vertical="center" shrinkToFit="1"/>
      <protection/>
    </xf>
    <xf numFmtId="0" fontId="143" fillId="0" borderId="71" xfId="0" applyFont="1" applyBorder="1" applyAlignment="1" applyProtection="1">
      <alignment horizontal="left" shrinkToFit="1"/>
      <protection locked="0"/>
    </xf>
    <xf numFmtId="0" fontId="183" fillId="34" borderId="128" xfId="0" applyFont="1" applyFill="1" applyBorder="1" applyAlignment="1" applyProtection="1">
      <alignment horizontal="center" vertical="center"/>
      <protection/>
    </xf>
    <xf numFmtId="0" fontId="183" fillId="34" borderId="129" xfId="0" applyFont="1" applyFill="1" applyBorder="1" applyAlignment="1" applyProtection="1">
      <alignment horizontal="center" vertical="center"/>
      <protection/>
    </xf>
    <xf numFmtId="0" fontId="7" fillId="0" borderId="130" xfId="0" applyFont="1" applyBorder="1" applyAlignment="1" applyProtection="1">
      <alignment vertical="center"/>
      <protection/>
    </xf>
    <xf numFmtId="0" fontId="177" fillId="0" borderId="131" xfId="0" applyFont="1" applyBorder="1" applyAlignment="1" applyProtection="1">
      <alignment horizontal="center" vertical="center" wrapText="1"/>
      <protection/>
    </xf>
    <xf numFmtId="0" fontId="177" fillId="0" borderId="132" xfId="0" applyFont="1" applyBorder="1" applyAlignment="1" applyProtection="1">
      <alignment horizontal="center" vertical="center" wrapText="1"/>
      <protection/>
    </xf>
    <xf numFmtId="0" fontId="7" fillId="0" borderId="133" xfId="0" applyFont="1" applyBorder="1" applyAlignment="1" applyProtection="1">
      <alignment vertical="center"/>
      <protection/>
    </xf>
    <xf numFmtId="0" fontId="171" fillId="0" borderId="131" xfId="0" applyFont="1" applyBorder="1" applyAlignment="1" applyProtection="1">
      <alignment horizontal="center" vertical="center" wrapText="1"/>
      <protection/>
    </xf>
    <xf numFmtId="0" fontId="171" fillId="0" borderId="132" xfId="0" applyFont="1" applyBorder="1" applyAlignment="1" applyProtection="1">
      <alignment horizontal="center" vertical="center" wrapText="1"/>
      <protection/>
    </xf>
    <xf numFmtId="0" fontId="39" fillId="0" borderId="133" xfId="0" applyFont="1" applyBorder="1" applyAlignment="1" applyProtection="1">
      <alignment vertical="center"/>
      <protection/>
    </xf>
    <xf numFmtId="0" fontId="156" fillId="0" borderId="137" xfId="0" applyFont="1" applyBorder="1" applyAlignment="1" applyProtection="1">
      <alignment horizontal="center" vertical="center" shrinkToFit="1"/>
      <protection/>
    </xf>
    <xf numFmtId="0" fontId="156" fillId="0" borderId="138" xfId="0" applyFont="1" applyBorder="1" applyAlignment="1" applyProtection="1">
      <alignment horizontal="center" vertical="center" shrinkToFit="1"/>
      <protection/>
    </xf>
    <xf numFmtId="0" fontId="156" fillId="0" borderId="139" xfId="0" applyFont="1" applyBorder="1" applyAlignment="1" applyProtection="1">
      <alignment horizontal="center" vertical="center" shrinkToFit="1"/>
      <protection/>
    </xf>
    <xf numFmtId="0" fontId="156" fillId="0" borderId="140" xfId="0" applyFont="1" applyBorder="1" applyAlignment="1" applyProtection="1">
      <alignment horizontal="center" vertical="center" shrinkToFit="1"/>
      <protection/>
    </xf>
    <xf numFmtId="0" fontId="156" fillId="0" borderId="141" xfId="0" applyFont="1" applyBorder="1" applyAlignment="1" applyProtection="1">
      <alignment horizontal="center" vertical="center" shrinkToFit="1"/>
      <protection/>
    </xf>
    <xf numFmtId="0" fontId="156" fillId="0" borderId="142" xfId="0" applyFont="1" applyBorder="1" applyAlignment="1" applyProtection="1">
      <alignment horizontal="center" vertical="center" shrinkToFit="1"/>
      <protection/>
    </xf>
    <xf numFmtId="3" fontId="156" fillId="33" borderId="123" xfId="0" applyNumberFormat="1" applyFont="1" applyFill="1" applyBorder="1" applyAlignment="1">
      <alignment horizontal="center" vertical="center" shrinkToFit="1"/>
    </xf>
    <xf numFmtId="3" fontId="156" fillId="33" borderId="127" xfId="0" applyNumberFormat="1" applyFont="1" applyFill="1" applyBorder="1" applyAlignment="1">
      <alignment horizontal="center" vertical="center" shrinkToFit="1"/>
    </xf>
    <xf numFmtId="3" fontId="184" fillId="33" borderId="17" xfId="0" applyNumberFormat="1" applyFont="1" applyFill="1" applyBorder="1" applyAlignment="1">
      <alignment horizontal="center" vertical="center" shrinkToFit="1"/>
    </xf>
    <xf numFmtId="3" fontId="184" fillId="33" borderId="24" xfId="0" applyNumberFormat="1" applyFont="1" applyFill="1" applyBorder="1" applyAlignment="1">
      <alignment horizontal="center" vertical="center" shrinkToFit="1"/>
    </xf>
    <xf numFmtId="3" fontId="156" fillId="33" borderId="123" xfId="0" applyNumberFormat="1" applyFont="1" applyFill="1" applyBorder="1" applyAlignment="1">
      <alignment horizontal="center" vertical="center"/>
    </xf>
    <xf numFmtId="3" fontId="156" fillId="33" borderId="127" xfId="0" applyNumberFormat="1" applyFont="1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3" fontId="156" fillId="33" borderId="143" xfId="0" applyNumberFormat="1" applyFont="1" applyFill="1" applyBorder="1" applyAlignment="1">
      <alignment horizontal="center" vertical="center" shrinkToFit="1"/>
    </xf>
    <xf numFmtId="0" fontId="137" fillId="0" borderId="25" xfId="65" applyFont="1" applyFill="1" applyBorder="1" applyAlignment="1" applyProtection="1">
      <alignment horizontal="center" vertical="center"/>
      <protection locked="0"/>
    </xf>
    <xf numFmtId="0" fontId="151" fillId="0" borderId="144" xfId="65" applyFont="1" applyBorder="1" applyAlignment="1" applyProtection="1">
      <alignment horizontal="center" vertical="center"/>
      <protection/>
    </xf>
    <xf numFmtId="0" fontId="151" fillId="0" borderId="145" xfId="65" applyFont="1" applyBorder="1" applyAlignment="1" applyProtection="1">
      <alignment horizontal="center" vertical="center"/>
      <protection/>
    </xf>
    <xf numFmtId="0" fontId="151" fillId="0" borderId="146" xfId="65" applyFont="1" applyBorder="1" applyAlignment="1" applyProtection="1">
      <alignment horizontal="center" vertical="center"/>
      <protection/>
    </xf>
    <xf numFmtId="0" fontId="151" fillId="0" borderId="147" xfId="65" applyFont="1" applyBorder="1" applyAlignment="1" applyProtection="1">
      <alignment horizontal="center" vertical="center"/>
      <protection/>
    </xf>
    <xf numFmtId="0" fontId="147" fillId="0" borderId="0" xfId="65" applyFont="1" applyAlignment="1" applyProtection="1">
      <alignment horizontal="center" vertical="center" wrapText="1"/>
      <protection locked="0"/>
    </xf>
    <xf numFmtId="0" fontId="0" fillId="0" borderId="0" xfId="65" applyProtection="1">
      <alignment/>
      <protection locked="0"/>
    </xf>
    <xf numFmtId="0" fontId="185" fillId="0" borderId="0" xfId="65" applyFont="1" applyAlignment="1" applyProtection="1">
      <alignment horizontal="center" vertical="center"/>
      <protection/>
    </xf>
    <xf numFmtId="0" fontId="130" fillId="34" borderId="148" xfId="0" applyFont="1" applyFill="1" applyBorder="1" applyAlignment="1" applyProtection="1">
      <alignment horizontal="center" vertical="center"/>
      <protection/>
    </xf>
    <xf numFmtId="0" fontId="28" fillId="0" borderId="149" xfId="0" applyFont="1" applyBorder="1" applyAlignment="1" applyProtection="1">
      <alignment vertical="center"/>
      <protection/>
    </xf>
    <xf numFmtId="0" fontId="130" fillId="0" borderId="144" xfId="0" applyFont="1" applyBorder="1" applyAlignment="1" applyProtection="1">
      <alignment horizontal="center" vertical="center" wrapText="1"/>
      <protection/>
    </xf>
    <xf numFmtId="0" fontId="28" fillId="0" borderId="146" xfId="0" applyFont="1" applyBorder="1" applyAlignment="1" applyProtection="1">
      <alignment vertical="center"/>
      <protection/>
    </xf>
    <xf numFmtId="0" fontId="150" fillId="0" borderId="144" xfId="65" applyFont="1" applyBorder="1" applyAlignment="1" applyProtection="1">
      <alignment horizontal="center" vertical="center"/>
      <protection/>
    </xf>
    <xf numFmtId="0" fontId="29" fillId="0" borderId="146" xfId="65" applyFont="1" applyBorder="1" applyProtection="1">
      <alignment/>
      <protection/>
    </xf>
    <xf numFmtId="0" fontId="150" fillId="35" borderId="150" xfId="65" applyFont="1" applyFill="1" applyBorder="1" applyAlignment="1" applyProtection="1">
      <alignment horizontal="center" vertical="center"/>
      <protection/>
    </xf>
    <xf numFmtId="0" fontId="29" fillId="35" borderId="73" xfId="65" applyFont="1" applyFill="1" applyBorder="1" applyProtection="1">
      <alignment/>
      <protection/>
    </xf>
    <xf numFmtId="0" fontId="150" fillId="0" borderId="111" xfId="65" applyFont="1" applyBorder="1" applyAlignment="1" applyProtection="1">
      <alignment horizontal="center" vertical="center" shrinkToFit="1"/>
      <protection/>
    </xf>
    <xf numFmtId="0" fontId="29" fillId="0" borderId="151" xfId="65" applyFont="1" applyBorder="1" applyProtection="1">
      <alignment/>
      <protection/>
    </xf>
    <xf numFmtId="0" fontId="0" fillId="0" borderId="25" xfId="65" applyBorder="1" applyAlignment="1" applyProtection="1">
      <alignment horizontal="center"/>
      <protection/>
    </xf>
    <xf numFmtId="0" fontId="153" fillId="0" borderId="18" xfId="65" applyFont="1" applyBorder="1" applyAlignment="1" applyProtection="1">
      <alignment horizontal="center" vertical="center"/>
      <protection/>
    </xf>
    <xf numFmtId="0" fontId="150" fillId="0" borderId="152" xfId="65" applyFont="1" applyBorder="1" applyAlignment="1" applyProtection="1">
      <alignment horizontal="center" vertical="center" wrapText="1"/>
      <protection/>
    </xf>
    <xf numFmtId="0" fontId="150" fillId="0" borderId="153" xfId="65" applyFont="1" applyBorder="1" applyAlignment="1" applyProtection="1">
      <alignment horizontal="center" vertical="center"/>
      <protection/>
    </xf>
    <xf numFmtId="3" fontId="175" fillId="35" borderId="98" xfId="65" applyNumberFormat="1" applyFont="1" applyFill="1" applyBorder="1" applyAlignment="1" applyProtection="1">
      <alignment horizontal="center" vertical="center" shrinkToFit="1"/>
      <protection/>
    </xf>
    <xf numFmtId="3" fontId="175" fillId="35" borderId="29" xfId="65" applyNumberFormat="1" applyFont="1" applyFill="1" applyBorder="1" applyAlignment="1" applyProtection="1">
      <alignment horizontal="center" vertical="center" shrinkToFit="1"/>
      <protection/>
    </xf>
    <xf numFmtId="0" fontId="0" fillId="0" borderId="33" xfId="65" applyBorder="1" applyAlignment="1" applyProtection="1">
      <alignment horizontal="center"/>
      <protection/>
    </xf>
    <xf numFmtId="0" fontId="13" fillId="0" borderId="18" xfId="66" applyFont="1" applyBorder="1" applyAlignment="1" applyProtection="1" quotePrefix="1">
      <alignment horizontal="center" vertical="center"/>
      <protection/>
    </xf>
    <xf numFmtId="0" fontId="5" fillId="0" borderId="154" xfId="66" applyFont="1" applyBorder="1" applyAlignment="1" applyProtection="1">
      <alignment horizontal="center" vertical="center"/>
      <protection locked="0"/>
    </xf>
    <xf numFmtId="0" fontId="5" fillId="0" borderId="155" xfId="66" applyFont="1" applyBorder="1" applyAlignment="1" applyProtection="1">
      <alignment horizontal="center" vertical="center"/>
      <protection locked="0"/>
    </xf>
    <xf numFmtId="0" fontId="5" fillId="0" borderId="156" xfId="66" applyFont="1" applyBorder="1" applyAlignment="1" applyProtection="1">
      <alignment horizontal="center" vertical="center"/>
      <protection locked="0"/>
    </xf>
    <xf numFmtId="0" fontId="5" fillId="0" borderId="102" xfId="66" applyFont="1" applyBorder="1" applyAlignment="1" applyProtection="1">
      <alignment horizontal="center" vertical="center"/>
      <protection locked="0"/>
    </xf>
    <xf numFmtId="0" fontId="5" fillId="0" borderId="157" xfId="66" applyFont="1" applyBorder="1" applyAlignment="1" applyProtection="1">
      <alignment horizontal="center" vertical="center"/>
      <protection locked="0"/>
    </xf>
    <xf numFmtId="0" fontId="5" fillId="0" borderId="34" xfId="66" applyFont="1" applyBorder="1" applyAlignment="1" applyProtection="1">
      <alignment horizontal="center" vertical="center"/>
      <protection locked="0"/>
    </xf>
    <xf numFmtId="0" fontId="5" fillId="0" borderId="39" xfId="66" applyFont="1" applyBorder="1" applyAlignment="1" applyProtection="1">
      <alignment horizontal="right" vertical="center"/>
      <protection locked="0"/>
    </xf>
    <xf numFmtId="0" fontId="5" fillId="0" borderId="32" xfId="66" applyFont="1" applyBorder="1" applyAlignment="1" applyProtection="1">
      <alignment horizontal="right" vertical="center"/>
      <protection locked="0"/>
    </xf>
    <xf numFmtId="0" fontId="5" fillId="0" borderId="19" xfId="66" applyFont="1" applyBorder="1" applyAlignment="1" applyProtection="1">
      <alignment horizontal="right" vertical="center"/>
      <protection locked="0"/>
    </xf>
    <xf numFmtId="0" fontId="5" fillId="0" borderId="158" xfId="66" applyFont="1" applyBorder="1" applyAlignment="1" applyProtection="1">
      <alignment horizontal="center" vertical="center"/>
      <protection/>
    </xf>
    <xf numFmtId="0" fontId="16" fillId="0" borderId="18" xfId="66" applyBorder="1" applyAlignment="1" applyProtection="1">
      <alignment horizontal="center" vertical="center"/>
      <protection/>
    </xf>
    <xf numFmtId="0" fontId="5" fillId="0" borderId="159" xfId="66" applyFont="1" applyBorder="1" applyAlignment="1" applyProtection="1">
      <alignment horizontal="center" vertical="center"/>
      <protection/>
    </xf>
    <xf numFmtId="0" fontId="5" fillId="0" borderId="160" xfId="66" applyFont="1" applyBorder="1" applyAlignment="1" applyProtection="1">
      <alignment horizontal="center" vertical="center"/>
      <protection/>
    </xf>
    <xf numFmtId="0" fontId="5" fillId="0" borderId="161" xfId="66" applyFont="1" applyBorder="1" applyAlignment="1" applyProtection="1">
      <alignment horizontal="center" vertical="center"/>
      <protection/>
    </xf>
    <xf numFmtId="0" fontId="11" fillId="0" borderId="18" xfId="64" applyFont="1" applyBorder="1" applyAlignment="1" applyProtection="1">
      <alignment horizontal="center" vertical="center"/>
      <protection locked="0"/>
    </xf>
    <xf numFmtId="0" fontId="13" fillId="0" borderId="0" xfId="66" applyFont="1" applyAlignment="1" applyProtection="1">
      <alignment horizontal="left" vertical="center"/>
      <protection locked="0"/>
    </xf>
    <xf numFmtId="0" fontId="14" fillId="0" borderId="0" xfId="66" applyFont="1" applyAlignment="1" applyProtection="1">
      <alignment horizontal="center" vertical="center"/>
      <protection locked="0"/>
    </xf>
    <xf numFmtId="0" fontId="5" fillId="0" borderId="159" xfId="66" applyFont="1" applyBorder="1" applyAlignment="1" applyProtection="1">
      <alignment horizontal="center" vertical="center" shrinkToFit="1"/>
      <protection locked="0"/>
    </xf>
    <xf numFmtId="0" fontId="5" fillId="0" borderId="160" xfId="66" applyFont="1" applyBorder="1" applyAlignment="1" applyProtection="1">
      <alignment horizontal="center" vertical="center" shrinkToFit="1"/>
      <protection locked="0"/>
    </xf>
    <xf numFmtId="0" fontId="5" fillId="6" borderId="154" xfId="66" applyFont="1" applyFill="1" applyBorder="1" applyAlignment="1" applyProtection="1">
      <alignment horizontal="center" vertical="center"/>
      <protection/>
    </xf>
    <xf numFmtId="0" fontId="5" fillId="6" borderId="155" xfId="66" applyFont="1" applyFill="1" applyBorder="1" applyAlignment="1" applyProtection="1">
      <alignment horizontal="center" vertical="center"/>
      <protection/>
    </xf>
    <xf numFmtId="0" fontId="5" fillId="0" borderId="157" xfId="66" applyFont="1" applyBorder="1" applyAlignment="1" applyProtection="1">
      <alignment horizontal="center" vertical="center"/>
      <protection/>
    </xf>
    <xf numFmtId="0" fontId="5" fillId="0" borderId="34" xfId="66" applyFont="1" applyBorder="1" applyAlignment="1" applyProtection="1">
      <alignment horizontal="center" vertical="center"/>
      <protection/>
    </xf>
    <xf numFmtId="0" fontId="5" fillId="0" borderId="162" xfId="66" applyFont="1" applyBorder="1" applyAlignment="1" applyProtection="1">
      <alignment horizontal="center" vertical="center"/>
      <protection locked="0"/>
    </xf>
    <xf numFmtId="0" fontId="5" fillId="0" borderId="163" xfId="66" applyFont="1" applyBorder="1" applyAlignment="1" applyProtection="1">
      <alignment horizontal="center" vertical="center"/>
      <protection locked="0"/>
    </xf>
    <xf numFmtId="0" fontId="5" fillId="0" borderId="25" xfId="66" applyFont="1" applyBorder="1" applyAlignment="1" applyProtection="1">
      <alignment horizontal="center" vertical="center"/>
      <protection/>
    </xf>
    <xf numFmtId="0" fontId="16" fillId="0" borderId="34" xfId="66" applyBorder="1" applyAlignment="1" applyProtection="1">
      <alignment horizontal="center" vertical="center"/>
      <protection/>
    </xf>
    <xf numFmtId="0" fontId="5" fillId="0" borderId="56" xfId="66" applyFont="1" applyBorder="1" applyProtection="1">
      <alignment vertical="center"/>
      <protection/>
    </xf>
    <xf numFmtId="0" fontId="5" fillId="0" borderId="33" xfId="66" applyFont="1" applyBorder="1" applyProtection="1">
      <alignment vertical="center"/>
      <protection/>
    </xf>
    <xf numFmtId="177" fontId="5" fillId="0" borderId="56" xfId="66" applyNumberFormat="1" applyFont="1" applyBorder="1" applyAlignment="1" applyProtection="1">
      <alignment horizontal="center" vertical="center"/>
      <protection locked="0"/>
    </xf>
    <xf numFmtId="177" fontId="24" fillId="0" borderId="33" xfId="66" applyNumberFormat="1" applyFont="1" applyBorder="1" applyAlignment="1" applyProtection="1">
      <alignment horizontal="center" vertical="center"/>
      <protection locked="0"/>
    </xf>
    <xf numFmtId="177" fontId="5" fillId="0" borderId="33" xfId="66" applyNumberFormat="1" applyFont="1" applyBorder="1" applyAlignment="1" applyProtection="1">
      <alignment horizontal="center" vertical="center"/>
      <protection locked="0"/>
    </xf>
    <xf numFmtId="0" fontId="5" fillId="0" borderId="159" xfId="66" applyFont="1" applyBorder="1" applyAlignment="1" applyProtection="1">
      <alignment horizontal="center" vertical="center"/>
      <protection locked="0"/>
    </xf>
    <xf numFmtId="0" fontId="5" fillId="0" borderId="160" xfId="66" applyFont="1" applyBorder="1" applyAlignment="1" applyProtection="1">
      <alignment horizontal="center" vertical="center"/>
      <protection locked="0"/>
    </xf>
    <xf numFmtId="0" fontId="5" fillId="0" borderId="164" xfId="66" applyFont="1" applyBorder="1" applyProtection="1">
      <alignment vertical="center"/>
      <protection/>
    </xf>
    <xf numFmtId="0" fontId="5" fillId="6" borderId="165" xfId="66" applyFont="1" applyFill="1" applyBorder="1" applyAlignment="1" applyProtection="1">
      <alignment horizontal="center" vertical="center"/>
      <protection/>
    </xf>
    <xf numFmtId="0" fontId="5" fillId="6" borderId="166" xfId="66" applyFont="1" applyFill="1" applyBorder="1" applyAlignment="1" applyProtection="1">
      <alignment horizontal="center" vertical="center"/>
      <protection/>
    </xf>
    <xf numFmtId="0" fontId="5" fillId="6" borderId="167" xfId="66" applyFont="1" applyFill="1" applyBorder="1" applyAlignment="1" applyProtection="1">
      <alignment horizontal="center" vertical="center"/>
      <protection/>
    </xf>
    <xf numFmtId="0" fontId="5" fillId="0" borderId="168" xfId="66" applyFont="1" applyBorder="1" applyAlignment="1" applyProtection="1">
      <alignment horizontal="center" vertical="center"/>
      <protection/>
    </xf>
    <xf numFmtId="0" fontId="24" fillId="0" borderId="168" xfId="66" applyFont="1" applyBorder="1" applyAlignment="1" applyProtection="1">
      <alignment horizontal="center" vertical="center"/>
      <protection/>
    </xf>
    <xf numFmtId="0" fontId="7" fillId="0" borderId="98" xfId="66" applyFont="1" applyBorder="1" applyAlignment="1" applyProtection="1">
      <alignment horizontal="center" vertical="center"/>
      <protection locked="0"/>
    </xf>
    <xf numFmtId="0" fontId="7" fillId="0" borderId="29" xfId="66" applyFont="1" applyBorder="1" applyAlignment="1" applyProtection="1">
      <alignment horizontal="center" vertical="center"/>
      <protection locked="0"/>
    </xf>
    <xf numFmtId="0" fontId="20" fillId="0" borderId="169" xfId="66" applyFont="1" applyBorder="1" applyAlignment="1" applyProtection="1">
      <alignment horizontal="center" vertical="center"/>
      <protection locked="0"/>
    </xf>
    <xf numFmtId="0" fontId="20" fillId="0" borderId="94" xfId="66" applyFont="1" applyBorder="1" applyAlignment="1" applyProtection="1">
      <alignment horizontal="center" vertical="center"/>
      <protection locked="0"/>
    </xf>
    <xf numFmtId="0" fontId="20" fillId="0" borderId="106" xfId="66" applyFont="1" applyBorder="1" applyAlignment="1" applyProtection="1">
      <alignment horizontal="center" vertical="center"/>
      <protection locked="0"/>
    </xf>
    <xf numFmtId="0" fontId="20" fillId="0" borderId="92" xfId="66" applyFont="1" applyBorder="1" applyAlignment="1" applyProtection="1">
      <alignment horizontal="center" vertical="center"/>
      <protection locked="0"/>
    </xf>
    <xf numFmtId="0" fontId="7" fillId="0" borderId="151" xfId="66" applyFont="1" applyBorder="1" applyAlignment="1" applyProtection="1">
      <alignment horizontal="center" vertical="center"/>
      <protection locked="0"/>
    </xf>
    <xf numFmtId="0" fontId="7" fillId="0" borderId="146" xfId="66" applyFont="1" applyBorder="1" applyAlignment="1" applyProtection="1">
      <alignment horizontal="center" vertical="center"/>
      <protection locked="0"/>
    </xf>
    <xf numFmtId="0" fontId="7" fillId="0" borderId="112" xfId="66" applyFont="1" applyBorder="1" applyAlignment="1" applyProtection="1">
      <alignment horizontal="center" vertical="center"/>
      <protection locked="0"/>
    </xf>
    <xf numFmtId="0" fontId="7" fillId="0" borderId="170" xfId="66" applyFont="1" applyBorder="1" applyAlignment="1" applyProtection="1">
      <alignment horizontal="center" vertical="center"/>
      <protection locked="0"/>
    </xf>
    <xf numFmtId="0" fontId="7" fillId="0" borderId="93" xfId="66" applyFont="1" applyBorder="1" applyAlignment="1" applyProtection="1">
      <alignment horizontal="center" vertical="center"/>
      <protection locked="0"/>
    </xf>
    <xf numFmtId="0" fontId="20" fillId="0" borderId="170" xfId="66" applyFont="1" applyBorder="1" applyAlignment="1" applyProtection="1">
      <alignment horizontal="center" vertical="center"/>
      <protection locked="0"/>
    </xf>
    <xf numFmtId="0" fontId="20" fillId="0" borderId="93" xfId="66" applyFont="1" applyBorder="1" applyAlignment="1" applyProtection="1">
      <alignment horizontal="center" vertical="center"/>
      <protection locked="0"/>
    </xf>
    <xf numFmtId="0" fontId="7" fillId="0" borderId="32" xfId="66" applyFont="1" applyBorder="1" applyAlignment="1" applyProtection="1">
      <alignment horizontal="center" vertical="center"/>
      <protection locked="0"/>
    </xf>
    <xf numFmtId="0" fontId="7" fillId="0" borderId="25" xfId="66" applyFont="1" applyBorder="1" applyAlignment="1" applyProtection="1">
      <alignment horizontal="center" vertical="center"/>
      <protection locked="0"/>
    </xf>
    <xf numFmtId="0" fontId="7" fillId="0" borderId="39" xfId="66" applyFont="1" applyBorder="1" applyAlignment="1" applyProtection="1">
      <alignment horizontal="center" vertical="center"/>
      <protection locked="0"/>
    </xf>
    <xf numFmtId="0" fontId="7" fillId="0" borderId="106" xfId="66" applyFont="1" applyBorder="1" applyAlignment="1" applyProtection="1">
      <alignment horizontal="center" vertical="center"/>
      <protection locked="0"/>
    </xf>
    <xf numFmtId="0" fontId="7" fillId="0" borderId="92" xfId="66" applyFont="1" applyBorder="1" applyAlignment="1" applyProtection="1">
      <alignment horizontal="center" vertical="center"/>
      <protection locked="0"/>
    </xf>
    <xf numFmtId="0" fontId="7" fillId="0" borderId="34" xfId="66" applyFont="1" applyBorder="1" applyAlignment="1" applyProtection="1">
      <alignment horizontal="center" vertical="center"/>
      <protection locked="0"/>
    </xf>
    <xf numFmtId="0" fontId="7" fillId="0" borderId="33" xfId="66" applyFont="1" applyBorder="1" applyAlignment="1" applyProtection="1">
      <alignment horizontal="center" vertical="center"/>
      <protection locked="0"/>
    </xf>
    <xf numFmtId="0" fontId="7" fillId="0" borderId="158" xfId="66" applyFont="1" applyBorder="1" applyAlignment="1" applyProtection="1">
      <alignment horizontal="center" vertical="center"/>
      <protection locked="0"/>
    </xf>
    <xf numFmtId="0" fontId="7" fillId="0" borderId="169" xfId="66" applyFont="1" applyBorder="1" applyAlignment="1" applyProtection="1">
      <alignment horizontal="center" vertical="center"/>
      <protection locked="0"/>
    </xf>
    <xf numFmtId="0" fontId="7" fillId="0" borderId="94" xfId="66" applyFont="1" applyBorder="1" applyAlignment="1" applyProtection="1">
      <alignment horizontal="center" vertical="center"/>
      <protection locked="0"/>
    </xf>
    <xf numFmtId="0" fontId="7" fillId="0" borderId="171" xfId="66" applyFont="1" applyBorder="1" applyAlignment="1" applyProtection="1">
      <alignment horizontal="center" vertical="center" wrapText="1"/>
      <protection/>
    </xf>
    <xf numFmtId="0" fontId="7" fillId="0" borderId="155" xfId="66" applyFont="1" applyBorder="1" applyAlignment="1" applyProtection="1">
      <alignment horizontal="center" vertical="center"/>
      <protection/>
    </xf>
    <xf numFmtId="0" fontId="7" fillId="0" borderId="158" xfId="66" applyFont="1" applyBorder="1" applyAlignment="1" applyProtection="1">
      <alignment horizontal="center" vertical="center"/>
      <protection/>
    </xf>
    <xf numFmtId="0" fontId="7" fillId="0" borderId="34" xfId="66" applyFont="1" applyBorder="1" applyAlignment="1" applyProtection="1">
      <alignment horizontal="center" vertical="center"/>
      <protection/>
    </xf>
    <xf numFmtId="0" fontId="18" fillId="0" borderId="0" xfId="66" applyFont="1" applyAlignment="1" applyProtection="1">
      <alignment horizontal="center" vertical="center"/>
      <protection/>
    </xf>
    <xf numFmtId="0" fontId="15" fillId="0" borderId="98" xfId="66" applyFont="1" applyBorder="1" applyAlignment="1" applyProtection="1">
      <alignment horizontal="left" vertical="center" wrapText="1"/>
      <protection locked="0"/>
    </xf>
    <xf numFmtId="0" fontId="15" fillId="0" borderId="99" xfId="66" applyFont="1" applyBorder="1" applyAlignment="1" applyProtection="1">
      <alignment horizontal="left" vertical="center" wrapText="1"/>
      <protection locked="0"/>
    </xf>
    <xf numFmtId="0" fontId="15" fillId="0" borderId="29" xfId="66" applyFont="1" applyBorder="1" applyAlignment="1" applyProtection="1">
      <alignment horizontal="left" vertical="center" wrapText="1"/>
      <protection locked="0"/>
    </xf>
    <xf numFmtId="0" fontId="15" fillId="0" borderId="0" xfId="66" applyFont="1" applyBorder="1" applyAlignment="1" applyProtection="1">
      <alignment horizontal="center" vertical="center" wrapText="1"/>
      <protection locked="0"/>
    </xf>
    <xf numFmtId="0" fontId="15" fillId="0" borderId="126" xfId="66" applyFont="1" applyBorder="1" applyAlignment="1" applyProtection="1">
      <alignment horizontal="center" vertical="center" wrapText="1"/>
      <protection locked="0"/>
    </xf>
    <xf numFmtId="0" fontId="7" fillId="0" borderId="135" xfId="66" applyFont="1" applyBorder="1" applyAlignment="1" applyProtection="1">
      <alignment horizontal="center" vertical="center"/>
      <protection locked="0"/>
    </xf>
    <xf numFmtId="0" fontId="7" fillId="0" borderId="172" xfId="66" applyFont="1" applyBorder="1" applyAlignment="1" applyProtection="1">
      <alignment horizontal="center" vertical="center"/>
      <protection locked="0"/>
    </xf>
    <xf numFmtId="0" fontId="7" fillId="0" borderId="173" xfId="66" applyFont="1" applyBorder="1" applyAlignment="1" applyProtection="1">
      <alignment horizontal="center" vertical="center"/>
      <protection locked="0"/>
    </xf>
    <xf numFmtId="0" fontId="7" fillId="0" borderId="99" xfId="66" applyFont="1" applyBorder="1" applyAlignment="1" applyProtection="1">
      <alignment horizontal="center" vertical="center"/>
      <protection locked="0"/>
    </xf>
    <xf numFmtId="0" fontId="20" fillId="0" borderId="18" xfId="66" applyFont="1" applyBorder="1" applyAlignment="1" applyProtection="1">
      <alignment horizontal="center" vertical="center"/>
      <protection locked="0"/>
    </xf>
    <xf numFmtId="0" fontId="20" fillId="0" borderId="19" xfId="66" applyFont="1" applyBorder="1" applyAlignment="1" applyProtection="1">
      <alignment horizontal="center" vertical="center"/>
      <protection locked="0"/>
    </xf>
    <xf numFmtId="0" fontId="7" fillId="0" borderId="57" xfId="66" applyFont="1" applyBorder="1" applyAlignment="1" applyProtection="1">
      <alignment horizontal="center" vertical="center"/>
      <protection locked="0"/>
    </xf>
    <xf numFmtId="0" fontId="7" fillId="0" borderId="174" xfId="66" applyFont="1" applyBorder="1" applyAlignment="1" applyProtection="1">
      <alignment horizontal="center" vertical="center"/>
      <protection locked="0"/>
    </xf>
    <xf numFmtId="0" fontId="20" fillId="0" borderId="113" xfId="66" applyFont="1" applyBorder="1" applyAlignment="1" applyProtection="1">
      <alignment horizontal="center" vertical="center"/>
      <protection locked="0"/>
    </xf>
    <xf numFmtId="0" fontId="7" fillId="0" borderId="175" xfId="66" applyFont="1" applyBorder="1" applyAlignment="1" applyProtection="1">
      <alignment horizontal="center" vertical="center"/>
      <protection locked="0"/>
    </xf>
    <xf numFmtId="0" fontId="7" fillId="0" borderId="176" xfId="66" applyFont="1" applyBorder="1" applyAlignment="1" applyProtection="1">
      <alignment horizontal="center" vertical="center"/>
      <protection locked="0"/>
    </xf>
    <xf numFmtId="0" fontId="7" fillId="0" borderId="149" xfId="66" applyFont="1" applyBorder="1" applyAlignment="1" applyProtection="1">
      <alignment horizontal="center" vertical="center"/>
      <protection locked="0"/>
    </xf>
    <xf numFmtId="0" fontId="7" fillId="0" borderId="147" xfId="66" applyFont="1" applyBorder="1" applyAlignment="1" applyProtection="1">
      <alignment horizontal="center" vertical="center"/>
      <protection locked="0"/>
    </xf>
    <xf numFmtId="0" fontId="7" fillId="0" borderId="177" xfId="66" applyFont="1" applyBorder="1" applyAlignment="1" applyProtection="1">
      <alignment horizontal="center" vertical="center"/>
      <protection locked="0"/>
    </xf>
    <xf numFmtId="0" fontId="7" fillId="0" borderId="85" xfId="66" applyFont="1" applyBorder="1" applyAlignment="1" applyProtection="1">
      <alignment horizontal="center" vertical="center"/>
      <protection locked="0"/>
    </xf>
    <xf numFmtId="0" fontId="15" fillId="0" borderId="98" xfId="66" applyFont="1" applyBorder="1" applyAlignment="1" applyProtection="1">
      <alignment horizontal="center" vertical="center" wrapText="1"/>
      <protection locked="0"/>
    </xf>
    <xf numFmtId="0" fontId="15" fillId="0" borderId="99" xfId="66" applyFont="1" applyBorder="1" applyAlignment="1" applyProtection="1">
      <alignment horizontal="center" vertical="center" wrapText="1"/>
      <protection locked="0"/>
    </xf>
    <xf numFmtId="0" fontId="15" fillId="0" borderId="29" xfId="66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dxfs count="1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285750</xdr:rowOff>
    </xdr:from>
    <xdr:to>
      <xdr:col>21</xdr:col>
      <xdr:colOff>1304925</xdr:colOff>
      <xdr:row>6</xdr:row>
      <xdr:rowOff>133350</xdr:rowOff>
    </xdr:to>
    <xdr:sp>
      <xdr:nvSpPr>
        <xdr:cNvPr id="1" name="四角形: 角を丸くする 1"/>
        <xdr:cNvSpPr>
          <a:spLocks/>
        </xdr:cNvSpPr>
      </xdr:nvSpPr>
      <xdr:spPr>
        <a:xfrm>
          <a:off x="11839575" y="285750"/>
          <a:ext cx="2514600" cy="1600200"/>
        </a:xfrm>
        <a:prstGeom prst="roundRect">
          <a:avLst/>
        </a:prstGeom>
        <a:solidFill>
          <a:srgbClr val="4F81BD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注意事項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自家用自動車等を利用する際</a:t>
          </a:r>
          <a:r>
            <a:rPr lang="en-US" cap="none" sz="1100" b="0" i="0" u="none" baseline="0">
              <a:solidFill>
                <a:srgbClr val="FFFFFF"/>
              </a:solidFill>
            </a:rPr>
            <a:t>（様式</a:t>
          </a:r>
          <a:r>
            <a:rPr lang="en-US" cap="none" sz="1100" b="0" i="0" u="none" baseline="0">
              <a:solidFill>
                <a:srgbClr val="FFFFFF"/>
              </a:solidFill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</a:rPr>
            <a:t>号提出時）</a:t>
          </a:r>
          <a:r>
            <a:rPr lang="en-US" cap="none" sz="1100" b="0" i="0" u="none" baseline="0">
              <a:solidFill>
                <a:srgbClr val="FFFFFF"/>
              </a:solidFill>
            </a:rPr>
            <a:t>に、交付決定額が一般交通機関利用額が適用された場合でも、</a:t>
          </a:r>
          <a:r>
            <a:rPr lang="en-US" cap="none" sz="1100" b="1" i="0" u="none" baseline="0">
              <a:solidFill>
                <a:srgbClr val="FFCC00"/>
              </a:solidFill>
            </a:rPr>
            <a:t>交通費は「車賃」に計上してください。</a:t>
          </a:r>
          <a:r>
            <a:rPr lang="en-US" cap="none" sz="1100" b="1" i="0" u="none" baseline="0">
              <a:solidFill>
                <a:srgbClr val="FFCC00"/>
              </a:solidFill>
            </a:rPr>
            <a:t>
</a:t>
          </a:r>
          <a:r>
            <a:rPr lang="en-US" cap="none" sz="1100" b="1" i="0" u="none" baseline="0">
              <a:solidFill>
                <a:srgbClr val="FFCC00"/>
              </a:solidFill>
            </a:rPr>
            <a:t>→</a:t>
          </a:r>
          <a:r>
            <a:rPr lang="en-US" cap="none" sz="1100" b="1" i="0" u="none" baseline="0">
              <a:solidFill>
                <a:srgbClr val="FFCC00"/>
              </a:solidFill>
            </a:rPr>
            <a:t>駐車場代も計上してください。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0</xdr:row>
      <xdr:rowOff>180975</xdr:rowOff>
    </xdr:from>
    <xdr:to>
      <xdr:col>23</xdr:col>
      <xdr:colOff>47625</xdr:colOff>
      <xdr:row>8</xdr:row>
      <xdr:rowOff>247650</xdr:rowOff>
    </xdr:to>
    <xdr:sp>
      <xdr:nvSpPr>
        <xdr:cNvPr id="1" name="四角形: 角を丸くする 1"/>
        <xdr:cNvSpPr>
          <a:spLocks/>
        </xdr:cNvSpPr>
      </xdr:nvSpPr>
      <xdr:spPr>
        <a:xfrm>
          <a:off x="12868275" y="180975"/>
          <a:ext cx="2800350" cy="2428875"/>
        </a:xfrm>
        <a:prstGeom prst="roundRect">
          <a:avLst/>
        </a:prstGeom>
        <a:solidFill>
          <a:srgbClr val="4F81BD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【</a:t>
          </a:r>
          <a:r>
            <a:rPr lang="en-US" cap="none" sz="1400" b="0" i="0" u="none" baseline="0">
              <a:solidFill>
                <a:srgbClr val="FFFFFF"/>
              </a:solidFill>
            </a:rPr>
            <a:t>注意事項</a:t>
          </a:r>
          <a:r>
            <a:rPr lang="en-US" cap="none" sz="1400" b="0" i="0" u="none" baseline="0">
              <a:solidFill>
                <a:srgbClr val="FFFFFF"/>
              </a:solidFill>
            </a:rPr>
            <a:t>】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競技団体でレンタカー代等を直接業者に支払した場合は、氏名</a:t>
          </a:r>
          <a:r>
            <a:rPr lang="en-US" cap="none" sz="1400" b="0" i="0" u="none" baseline="0">
              <a:solidFill>
                <a:srgbClr val="FFFFFF"/>
              </a:solidFill>
            </a:rPr>
            <a:t>欄</a:t>
          </a:r>
          <a:r>
            <a:rPr lang="en-US" cap="none" sz="1400" b="0" i="0" u="none" baseline="0">
              <a:solidFill>
                <a:srgbClr val="FFFFFF"/>
              </a:solidFill>
            </a:rPr>
            <a:t>に「競技団体名」を記載し、レンタカー等借上代</a:t>
          </a:r>
          <a:r>
            <a:rPr lang="en-US" cap="none" sz="1400" b="0" i="0" u="none" baseline="0">
              <a:solidFill>
                <a:srgbClr val="FFFFFF"/>
              </a:solidFill>
            </a:rPr>
            <a:t>を</a:t>
          </a:r>
          <a:r>
            <a:rPr lang="en-US" cap="none" sz="1400" b="0" i="0" u="none" baseline="0">
              <a:solidFill>
                <a:srgbClr val="FFFFFF"/>
              </a:solidFill>
            </a:rPr>
            <a:t>計上してください。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11</xdr:row>
      <xdr:rowOff>457200</xdr:rowOff>
    </xdr:from>
    <xdr:to>
      <xdr:col>14</xdr:col>
      <xdr:colOff>1838325</xdr:colOff>
      <xdr:row>15</xdr:row>
      <xdr:rowOff>333375</xdr:rowOff>
    </xdr:to>
    <xdr:sp>
      <xdr:nvSpPr>
        <xdr:cNvPr id="1" name="四角形: 角を丸くする 1"/>
        <xdr:cNvSpPr>
          <a:spLocks/>
        </xdr:cNvSpPr>
      </xdr:nvSpPr>
      <xdr:spPr>
        <a:xfrm>
          <a:off x="12496800" y="5772150"/>
          <a:ext cx="1971675" cy="2695575"/>
        </a:xfrm>
        <a:prstGeom prst="roundRect">
          <a:avLst/>
        </a:prstGeom>
        <a:solidFill>
          <a:srgbClr val="4F81BD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【</a:t>
          </a:r>
          <a:r>
            <a:rPr lang="en-US" cap="none" sz="1400" b="0" i="0" u="none" baseline="0">
              <a:solidFill>
                <a:srgbClr val="FFFFFF"/>
              </a:solidFill>
            </a:rPr>
            <a:t>注意事項</a:t>
          </a:r>
          <a:r>
            <a:rPr lang="en-US" cap="none" sz="1400" b="0" i="0" u="none" baseline="0">
              <a:solidFill>
                <a:srgbClr val="FFFFFF"/>
              </a:solidFill>
            </a:rPr>
            <a:t>】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競技団体でレンタカー代等を直接業者に支払した場合は、交通費受領書には金額を記載せず、報告額一覧に計上してください。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C999"/>
  <sheetViews>
    <sheetView view="pageBreakPreview" zoomScaleSheetLayoutView="100" zoomScalePageLayoutView="0" workbookViewId="0" topLeftCell="A1">
      <selection activeCell="AB22" sqref="AB22"/>
    </sheetView>
  </sheetViews>
  <sheetFormatPr defaultColWidth="12.625" defaultRowHeight="15" customHeight="1"/>
  <cols>
    <col min="1" max="27" width="3.625" style="1" customWidth="1"/>
    <col min="28" max="28" width="32.00390625" style="1" bestFit="1" customWidth="1"/>
    <col min="29" max="29" width="13.875" style="1" bestFit="1" customWidth="1"/>
    <col min="30" max="16384" width="12.625" style="1" customWidth="1"/>
  </cols>
  <sheetData>
    <row r="1" spans="1:27" ht="19.5" customHeight="1">
      <c r="A1" s="213" t="s">
        <v>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9.5" customHeight="1">
      <c r="A2" s="386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214"/>
      <c r="AA2" s="214"/>
    </row>
    <row r="3" spans="1:27" ht="19.5" customHeight="1">
      <c r="A3" s="215"/>
      <c r="B3" s="215"/>
      <c r="C3" s="215"/>
      <c r="D3" s="215"/>
      <c r="E3" s="215"/>
      <c r="F3" s="215"/>
      <c r="G3" s="215"/>
      <c r="H3" s="215"/>
      <c r="I3" s="215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388"/>
      <c r="W3" s="389"/>
      <c r="X3" s="389"/>
      <c r="Y3" s="217"/>
      <c r="Z3" s="214"/>
      <c r="AA3" s="214"/>
    </row>
    <row r="4" spans="1:27" ht="19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7"/>
      <c r="O4" s="217"/>
      <c r="P4" s="214"/>
      <c r="Q4" s="214"/>
      <c r="R4" s="392" t="s">
        <v>101</v>
      </c>
      <c r="S4" s="392"/>
      <c r="T4" s="392"/>
      <c r="U4" s="392"/>
      <c r="V4" s="392"/>
      <c r="W4" s="392"/>
      <c r="X4" s="392"/>
      <c r="Y4" s="392"/>
      <c r="Z4" s="214"/>
      <c r="AA4" s="214"/>
    </row>
    <row r="5" spans="1:27" ht="19.5" customHeight="1">
      <c r="A5" s="214" t="s">
        <v>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</row>
    <row r="6" spans="1:27" ht="19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</row>
    <row r="7" spans="1:27" ht="19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390"/>
      <c r="R7" s="389"/>
      <c r="S7" s="389"/>
      <c r="T7" s="389"/>
      <c r="U7" s="389"/>
      <c r="V7" s="389"/>
      <c r="W7" s="389"/>
      <c r="X7" s="389"/>
      <c r="Y7" s="389"/>
      <c r="Z7" s="214"/>
      <c r="AA7" s="214"/>
    </row>
    <row r="8" spans="1:27" ht="19.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 t="s">
        <v>2</v>
      </c>
      <c r="M8" s="214"/>
      <c r="N8" s="66" t="s">
        <v>3</v>
      </c>
      <c r="O8" s="66"/>
      <c r="P8" s="66"/>
      <c r="Q8" s="390"/>
      <c r="R8" s="391"/>
      <c r="S8" s="391"/>
      <c r="T8" s="391"/>
      <c r="U8" s="391"/>
      <c r="V8" s="391"/>
      <c r="W8" s="391"/>
      <c r="X8" s="391"/>
      <c r="Y8" s="391"/>
      <c r="Z8" s="218"/>
      <c r="AA8" s="218"/>
    </row>
    <row r="9" spans="1:27" ht="19.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 t="s">
        <v>4</v>
      </c>
      <c r="O9" s="214"/>
      <c r="P9" s="214"/>
      <c r="Q9" s="214"/>
      <c r="R9" s="390"/>
      <c r="S9" s="391"/>
      <c r="T9" s="391"/>
      <c r="U9" s="391"/>
      <c r="V9" s="391"/>
      <c r="W9" s="391"/>
      <c r="X9" s="391"/>
      <c r="Y9" s="209"/>
      <c r="Z9" s="219"/>
      <c r="AA9" s="219"/>
    </row>
    <row r="10" spans="1:27" ht="19.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 t="s">
        <v>6</v>
      </c>
      <c r="O10" s="214"/>
      <c r="P10" s="214"/>
      <c r="Q10" s="214"/>
      <c r="R10" s="390"/>
      <c r="S10" s="391"/>
      <c r="T10" s="391"/>
      <c r="U10" s="391"/>
      <c r="V10" s="391"/>
      <c r="W10" s="391"/>
      <c r="X10" s="391"/>
      <c r="Y10" s="67"/>
      <c r="Z10" s="214"/>
      <c r="AA10" s="214"/>
    </row>
    <row r="11" spans="1:29" ht="19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Y11" s="214"/>
      <c r="Z11" s="214"/>
      <c r="AA11" s="214"/>
      <c r="AB11" s="421" t="s">
        <v>126</v>
      </c>
      <c r="AC11" s="421"/>
    </row>
    <row r="12" spans="1:29" ht="19.5" customHeight="1">
      <c r="A12" s="214"/>
      <c r="B12" s="214"/>
      <c r="C12" s="214"/>
      <c r="D12" s="214"/>
      <c r="E12" s="214"/>
      <c r="F12" s="217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20" t="s">
        <v>7</v>
      </c>
      <c r="AC12" s="130" t="s">
        <v>14</v>
      </c>
    </row>
    <row r="13" spans="1:29" ht="19.5" customHeight="1">
      <c r="A13" s="364"/>
      <c r="B13" s="364"/>
      <c r="C13" s="364"/>
      <c r="D13" s="364"/>
      <c r="E13" s="364"/>
      <c r="F13" s="364"/>
      <c r="G13" s="364"/>
      <c r="H13" s="364"/>
      <c r="I13" s="214" t="s">
        <v>34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21" t="s">
        <v>192</v>
      </c>
      <c r="AC13" s="130"/>
    </row>
    <row r="14" spans="1:29" ht="19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22" t="s">
        <v>132</v>
      </c>
      <c r="AC14" s="223" t="s">
        <v>124</v>
      </c>
    </row>
    <row r="15" spans="1:29" ht="19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22" t="s">
        <v>128</v>
      </c>
      <c r="AC15" s="224" t="s">
        <v>123</v>
      </c>
    </row>
    <row r="16" spans="1:29" ht="19.5" customHeight="1">
      <c r="A16" s="398" t="s">
        <v>9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214"/>
      <c r="AA16" s="214"/>
      <c r="AB16" s="222" t="s">
        <v>129</v>
      </c>
      <c r="AC16" s="224" t="s">
        <v>147</v>
      </c>
    </row>
    <row r="17" spans="1:29" ht="19.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14"/>
      <c r="AA17" s="214"/>
      <c r="AB17" s="222" t="s">
        <v>130</v>
      </c>
      <c r="AC17" s="224" t="s">
        <v>148</v>
      </c>
    </row>
    <row r="18" spans="1:29" ht="19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22" t="s">
        <v>131</v>
      </c>
      <c r="AC18" s="226" t="s">
        <v>92</v>
      </c>
    </row>
    <row r="19" spans="1:29" ht="19.5" customHeight="1">
      <c r="A19" s="217">
        <v>1</v>
      </c>
      <c r="B19" s="214" t="s">
        <v>117</v>
      </c>
      <c r="C19" s="214"/>
      <c r="D19" s="210"/>
      <c r="E19" s="214"/>
      <c r="F19" s="227"/>
      <c r="G19" s="228"/>
      <c r="H19" s="393"/>
      <c r="I19" s="389"/>
      <c r="J19" s="394">
        <f>S28+S29</f>
        <v>0</v>
      </c>
      <c r="K19" s="395"/>
      <c r="L19" s="395"/>
      <c r="M19" s="395"/>
      <c r="N19" s="395"/>
      <c r="O19" s="395"/>
      <c r="P19" s="229" t="s">
        <v>16</v>
      </c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22" t="s">
        <v>201</v>
      </c>
      <c r="AC19" s="226" t="s">
        <v>24</v>
      </c>
    </row>
    <row r="20" spans="1:29" ht="19.5" customHeight="1">
      <c r="A20" s="217"/>
      <c r="B20" s="214"/>
      <c r="C20" s="214"/>
      <c r="D20" s="210"/>
      <c r="E20" s="214"/>
      <c r="F20" s="227"/>
      <c r="G20" s="228"/>
      <c r="H20" s="231"/>
      <c r="I20" s="231"/>
      <c r="J20" s="232"/>
      <c r="K20" s="232"/>
      <c r="L20" s="232"/>
      <c r="M20" s="232"/>
      <c r="N20" s="232"/>
      <c r="O20" s="232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22" t="s">
        <v>199</v>
      </c>
      <c r="AC20" s="226" t="s">
        <v>25</v>
      </c>
    </row>
    <row r="21" spans="1:29" ht="19.5" customHeight="1" thickBot="1">
      <c r="A21" s="217"/>
      <c r="B21" s="217"/>
      <c r="C21" s="217"/>
      <c r="D21" s="214"/>
      <c r="E21" s="214"/>
      <c r="F21" s="210"/>
      <c r="G21" s="214"/>
      <c r="H21" s="227"/>
      <c r="I21" s="228"/>
      <c r="J21" s="228"/>
      <c r="K21" s="228"/>
      <c r="L21" s="228"/>
      <c r="M21" s="214"/>
      <c r="N21" s="214"/>
      <c r="O21" s="214"/>
      <c r="P21" s="214"/>
      <c r="Q21" s="214"/>
      <c r="R21" s="214"/>
      <c r="S21" s="214"/>
      <c r="T21" s="214"/>
      <c r="U21" s="233"/>
      <c r="V21" s="396" t="s">
        <v>13</v>
      </c>
      <c r="W21" s="397"/>
      <c r="X21" s="397"/>
      <c r="Y21" s="214"/>
      <c r="Z21" s="214"/>
      <c r="AA21" s="214"/>
      <c r="AB21" s="222" t="s">
        <v>197</v>
      </c>
      <c r="AC21" s="226" t="s">
        <v>26</v>
      </c>
    </row>
    <row r="22" spans="1:29" ht="25.5" customHeight="1" thickBot="1">
      <c r="A22" s="214"/>
      <c r="B22" s="368" t="s">
        <v>14</v>
      </c>
      <c r="C22" s="369"/>
      <c r="D22" s="369"/>
      <c r="E22" s="369"/>
      <c r="F22" s="370"/>
      <c r="G22" s="385" t="s">
        <v>11</v>
      </c>
      <c r="H22" s="369"/>
      <c r="I22" s="369"/>
      <c r="J22" s="369"/>
      <c r="K22" s="369"/>
      <c r="L22" s="370"/>
      <c r="M22" s="385" t="s">
        <v>12</v>
      </c>
      <c r="N22" s="369"/>
      <c r="O22" s="369"/>
      <c r="P22" s="369"/>
      <c r="Q22" s="369"/>
      <c r="R22" s="370"/>
      <c r="S22" s="385" t="s">
        <v>19</v>
      </c>
      <c r="T22" s="369"/>
      <c r="U22" s="369"/>
      <c r="V22" s="369"/>
      <c r="W22" s="369"/>
      <c r="X22" s="409"/>
      <c r="Y22" s="233"/>
      <c r="Z22" s="214"/>
      <c r="AA22" s="214"/>
      <c r="AB22" s="222" t="s">
        <v>202</v>
      </c>
      <c r="AC22" s="226" t="s">
        <v>28</v>
      </c>
    </row>
    <row r="23" spans="1:29" ht="25.5" customHeight="1">
      <c r="A23" s="214"/>
      <c r="B23" s="371"/>
      <c r="C23" s="372"/>
      <c r="D23" s="372"/>
      <c r="E23" s="372"/>
      <c r="F23" s="373"/>
      <c r="G23" s="374">
        <f>SUMIF('参加者別申請額一覧（様式２号） '!$J$114:$J$123,B23,'参加者別申請額一覧（様式２号） '!$M$114:$N$123)</f>
        <v>0</v>
      </c>
      <c r="H23" s="375"/>
      <c r="I23" s="375"/>
      <c r="J23" s="375"/>
      <c r="K23" s="375"/>
      <c r="L23" s="376"/>
      <c r="M23" s="374">
        <f>SUMIF('参加者別申請額一覧（様式２号） '!$J$114:$J$123,B23,'参加者別申請額一覧（様式２号） '!$O$114:$O$123)</f>
        <v>0</v>
      </c>
      <c r="N23" s="375"/>
      <c r="O23" s="375"/>
      <c r="P23" s="375"/>
      <c r="Q23" s="375"/>
      <c r="R23" s="376"/>
      <c r="S23" s="377">
        <f>SUM(G23:R23)</f>
        <v>0</v>
      </c>
      <c r="T23" s="378"/>
      <c r="U23" s="378"/>
      <c r="V23" s="378"/>
      <c r="W23" s="378"/>
      <c r="X23" s="379"/>
      <c r="Y23" s="233"/>
      <c r="Z23" s="214"/>
      <c r="AA23" s="214"/>
      <c r="AB23" s="230"/>
      <c r="AC23" s="226" t="s">
        <v>29</v>
      </c>
    </row>
    <row r="24" spans="1:29" ht="25.5" customHeight="1">
      <c r="A24" s="214"/>
      <c r="B24" s="380"/>
      <c r="C24" s="381"/>
      <c r="D24" s="381"/>
      <c r="E24" s="381"/>
      <c r="F24" s="382"/>
      <c r="G24" s="383">
        <f>SUMIF('参加者別申請額一覧（様式２号） '!$J$114:$J$123,B24,'参加者別申請額一覧（様式２号） '!$M$114:$N$123)</f>
        <v>0</v>
      </c>
      <c r="H24" s="375"/>
      <c r="I24" s="375"/>
      <c r="J24" s="375"/>
      <c r="K24" s="375"/>
      <c r="L24" s="384"/>
      <c r="M24" s="375">
        <f>SUMIF('参加者別申請額一覧（様式２号） '!$J$114:$J$123,B24,'参加者別申請額一覧（様式２号） '!$O$114:$O$123)</f>
        <v>0</v>
      </c>
      <c r="N24" s="375"/>
      <c r="O24" s="375"/>
      <c r="P24" s="375"/>
      <c r="Q24" s="375"/>
      <c r="R24" s="376"/>
      <c r="S24" s="365">
        <f>SUM(G24:R24)</f>
        <v>0</v>
      </c>
      <c r="T24" s="366"/>
      <c r="U24" s="366"/>
      <c r="V24" s="366"/>
      <c r="W24" s="366"/>
      <c r="X24" s="367"/>
      <c r="Y24" s="233"/>
      <c r="Z24" s="214"/>
      <c r="AA24" s="214"/>
      <c r="AB24" s="230"/>
      <c r="AC24" s="234"/>
    </row>
    <row r="25" spans="1:29" ht="25.5" customHeight="1">
      <c r="A25" s="214"/>
      <c r="B25" s="380"/>
      <c r="C25" s="381"/>
      <c r="D25" s="381"/>
      <c r="E25" s="381"/>
      <c r="F25" s="382"/>
      <c r="G25" s="383">
        <f>SUMIF('参加者別申請額一覧（様式２号） '!$J$114:$J$123,B25,'参加者別申請額一覧（様式２号） '!$M$114:$N$123)</f>
        <v>0</v>
      </c>
      <c r="H25" s="375"/>
      <c r="I25" s="375"/>
      <c r="J25" s="375"/>
      <c r="K25" s="375"/>
      <c r="L25" s="384"/>
      <c r="M25" s="375">
        <f>SUMIF('参加者別申請額一覧（様式２号） '!$J$114:$J$123,B25,'参加者別申請額一覧（様式２号） '!$O$114:$O$123)</f>
        <v>0</v>
      </c>
      <c r="N25" s="375"/>
      <c r="O25" s="375"/>
      <c r="P25" s="375"/>
      <c r="Q25" s="375"/>
      <c r="R25" s="376"/>
      <c r="S25" s="365">
        <f>SUM(G25:R25)</f>
        <v>0</v>
      </c>
      <c r="T25" s="366"/>
      <c r="U25" s="366"/>
      <c r="V25" s="366"/>
      <c r="W25" s="366"/>
      <c r="X25" s="367"/>
      <c r="Y25" s="233"/>
      <c r="Z25" s="214"/>
      <c r="AA25" s="214"/>
      <c r="AB25" s="230"/>
      <c r="AC25" s="234"/>
    </row>
    <row r="26" spans="1:29" ht="25.5" customHeight="1">
      <c r="A26" s="214"/>
      <c r="B26" s="380"/>
      <c r="C26" s="381"/>
      <c r="D26" s="381"/>
      <c r="E26" s="381"/>
      <c r="F26" s="382"/>
      <c r="G26" s="383">
        <f>SUMIF('参加者別申請額一覧（様式２号） '!$J$114:$J$123,B26,'参加者別申請額一覧（様式２号） '!$M$114:$N$123)</f>
        <v>0</v>
      </c>
      <c r="H26" s="375"/>
      <c r="I26" s="375"/>
      <c r="J26" s="375"/>
      <c r="K26" s="375"/>
      <c r="L26" s="384"/>
      <c r="M26" s="375">
        <f>SUMIF('参加者別申請額一覧（様式２号） '!$J$114:$J$123,B26,'参加者別申請額一覧（様式２号） '!$O$114:$O$123)</f>
        <v>0</v>
      </c>
      <c r="N26" s="423"/>
      <c r="O26" s="423"/>
      <c r="P26" s="423"/>
      <c r="Q26" s="423"/>
      <c r="R26" s="424"/>
      <c r="S26" s="365">
        <f>SUM(G26:R26)</f>
        <v>0</v>
      </c>
      <c r="T26" s="366"/>
      <c r="U26" s="366"/>
      <c r="V26" s="366"/>
      <c r="W26" s="366"/>
      <c r="X26" s="367"/>
      <c r="Y26" s="233"/>
      <c r="Z26" s="214"/>
      <c r="AA26" s="214"/>
      <c r="AB26" s="230"/>
      <c r="AC26" s="234"/>
    </row>
    <row r="27" spans="1:29" ht="25.5" customHeight="1" thickBot="1">
      <c r="A27" s="214"/>
      <c r="B27" s="380"/>
      <c r="C27" s="381"/>
      <c r="D27" s="381"/>
      <c r="E27" s="381"/>
      <c r="F27" s="382"/>
      <c r="G27" s="425">
        <f>SUMIF('参加者別申請額一覧（様式２号） '!$J$114:$J$123,B27,'参加者別申請額一覧（様式２号） '!$M$114:$N$123)</f>
        <v>0</v>
      </c>
      <c r="H27" s="426"/>
      <c r="I27" s="426"/>
      <c r="J27" s="426"/>
      <c r="K27" s="426"/>
      <c r="L27" s="427"/>
      <c r="M27" s="375">
        <f>SUMIF('参加者別申請額一覧（様式２号） '!$J$114:$J$123,B27,'参加者別申請額一覧（様式２号） '!$O$114:$O$123)</f>
        <v>0</v>
      </c>
      <c r="N27" s="423"/>
      <c r="O27" s="423"/>
      <c r="P27" s="423"/>
      <c r="Q27" s="423"/>
      <c r="R27" s="424"/>
      <c r="S27" s="365">
        <f>SUM(G27:R27)</f>
        <v>0</v>
      </c>
      <c r="T27" s="366"/>
      <c r="U27" s="366"/>
      <c r="V27" s="366"/>
      <c r="W27" s="366"/>
      <c r="X27" s="367"/>
      <c r="Y27" s="233"/>
      <c r="Z27" s="214"/>
      <c r="AA27" s="214"/>
      <c r="AC27" s="234"/>
    </row>
    <row r="28" spans="1:29" ht="25.5" customHeight="1" thickBot="1">
      <c r="A28" s="214"/>
      <c r="B28" s="368" t="s">
        <v>23</v>
      </c>
      <c r="C28" s="369"/>
      <c r="D28" s="369"/>
      <c r="E28" s="369"/>
      <c r="F28" s="370"/>
      <c r="G28" s="412">
        <f>SUM(G23:L27)</f>
        <v>0</v>
      </c>
      <c r="H28" s="413"/>
      <c r="I28" s="413"/>
      <c r="J28" s="413"/>
      <c r="K28" s="413"/>
      <c r="L28" s="414"/>
      <c r="M28" s="412">
        <f>SUM(M23:R27)</f>
        <v>0</v>
      </c>
      <c r="N28" s="413"/>
      <c r="O28" s="413"/>
      <c r="P28" s="413"/>
      <c r="Q28" s="413"/>
      <c r="R28" s="414"/>
      <c r="S28" s="412">
        <f>SUM(S23:X27)</f>
        <v>0</v>
      </c>
      <c r="T28" s="413"/>
      <c r="U28" s="413"/>
      <c r="V28" s="413"/>
      <c r="W28" s="413"/>
      <c r="X28" s="415"/>
      <c r="Y28" s="233"/>
      <c r="Z28" s="214"/>
      <c r="AA28" s="214"/>
      <c r="AC28" s="234"/>
    </row>
    <row r="29" spans="1:29" ht="25.5" customHeight="1">
      <c r="A29" s="214"/>
      <c r="B29" s="410" t="s">
        <v>81</v>
      </c>
      <c r="C29" s="411"/>
      <c r="D29" s="411"/>
      <c r="E29" s="411"/>
      <c r="F29" s="411"/>
      <c r="G29" s="418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20"/>
      <c r="S29" s="416"/>
      <c r="T29" s="417"/>
      <c r="U29" s="417"/>
      <c r="V29" s="417"/>
      <c r="W29" s="417"/>
      <c r="X29" s="417"/>
      <c r="Y29" s="233"/>
      <c r="Z29" s="214"/>
      <c r="AA29" s="214"/>
      <c r="AC29" s="235"/>
    </row>
    <row r="30" spans="1:29" ht="19.5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C30" s="234"/>
    </row>
    <row r="31" spans="1:29" ht="19.5" customHeight="1">
      <c r="A31" s="217">
        <v>2</v>
      </c>
      <c r="B31" s="214" t="s">
        <v>27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36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C31" s="234"/>
    </row>
    <row r="32" spans="1:29" s="238" customFormat="1" ht="19.5" customHeight="1">
      <c r="A32" s="237"/>
      <c r="B32" s="214" t="s">
        <v>116</v>
      </c>
      <c r="C32" s="214" t="s">
        <v>119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36"/>
      <c r="U32" s="236"/>
      <c r="V32" s="236"/>
      <c r="W32" s="236"/>
      <c r="X32" s="236"/>
      <c r="Y32" s="236"/>
      <c r="Z32" s="236"/>
      <c r="AA32" s="236"/>
      <c r="AC32" s="239"/>
    </row>
    <row r="33" spans="1:29" s="238" customFormat="1" ht="19.5" customHeight="1">
      <c r="A33" s="236"/>
      <c r="B33" s="214" t="s">
        <v>112</v>
      </c>
      <c r="C33" s="214" t="s">
        <v>120</v>
      </c>
      <c r="D33" s="214"/>
      <c r="E33" s="214"/>
      <c r="F33" s="214"/>
      <c r="G33" s="214"/>
      <c r="H33" s="214"/>
      <c r="I33" s="236"/>
      <c r="J33" s="236"/>
      <c r="K33" s="236"/>
      <c r="L33" s="236"/>
      <c r="M33" s="214"/>
      <c r="N33" s="214"/>
      <c r="O33" s="214"/>
      <c r="P33" s="214"/>
      <c r="Q33" s="214"/>
      <c r="R33" s="214"/>
      <c r="S33" s="214"/>
      <c r="T33" s="236"/>
      <c r="U33" s="236"/>
      <c r="V33" s="236"/>
      <c r="W33" s="236"/>
      <c r="X33" s="236"/>
      <c r="Y33" s="236"/>
      <c r="Z33" s="236"/>
      <c r="AA33" s="236"/>
      <c r="AC33" s="239"/>
    </row>
    <row r="34" spans="1:27" s="238" customFormat="1" ht="19.5" customHeight="1">
      <c r="A34" s="236"/>
      <c r="B34" s="214" t="s">
        <v>113</v>
      </c>
      <c r="C34" s="214" t="s">
        <v>121</v>
      </c>
      <c r="D34" s="214"/>
      <c r="E34" s="214"/>
      <c r="F34" s="214"/>
      <c r="G34" s="214"/>
      <c r="H34" s="214"/>
      <c r="I34" s="236"/>
      <c r="J34" s="236"/>
      <c r="K34" s="236"/>
      <c r="L34" s="236"/>
      <c r="M34" s="214"/>
      <c r="N34" s="214"/>
      <c r="O34" s="214"/>
      <c r="P34" s="214"/>
      <c r="Q34" s="214"/>
      <c r="R34" s="214"/>
      <c r="S34" s="214"/>
      <c r="T34" s="236"/>
      <c r="U34" s="236"/>
      <c r="V34" s="236"/>
      <c r="W34" s="236"/>
      <c r="X34" s="236"/>
      <c r="Y34" s="236"/>
      <c r="Z34" s="236"/>
      <c r="AA34" s="236"/>
    </row>
    <row r="35" spans="1:27" s="238" customFormat="1" ht="19.5" customHeight="1">
      <c r="A35" s="236"/>
      <c r="B35" s="214" t="s">
        <v>114</v>
      </c>
      <c r="C35" s="214" t="s">
        <v>93</v>
      </c>
      <c r="D35" s="214"/>
      <c r="E35" s="214"/>
      <c r="F35" s="214"/>
      <c r="G35" s="214"/>
      <c r="H35" s="214"/>
      <c r="I35" s="236"/>
      <c r="J35" s="236"/>
      <c r="K35" s="236"/>
      <c r="L35" s="236"/>
      <c r="M35" s="214"/>
      <c r="N35" s="214"/>
      <c r="O35" s="214"/>
      <c r="P35" s="214"/>
      <c r="Q35" s="214"/>
      <c r="R35" s="214"/>
      <c r="S35" s="214"/>
      <c r="T35" s="236"/>
      <c r="U35" s="236"/>
      <c r="V35" s="236"/>
      <c r="W35" s="236"/>
      <c r="X35" s="236"/>
      <c r="Y35" s="236"/>
      <c r="Z35" s="236"/>
      <c r="AA35" s="236"/>
    </row>
    <row r="36" spans="1:27" s="238" customFormat="1" ht="19.5" customHeight="1">
      <c r="A36" s="236"/>
      <c r="B36" s="214" t="s">
        <v>115</v>
      </c>
      <c r="C36" s="214" t="s">
        <v>86</v>
      </c>
      <c r="D36" s="214"/>
      <c r="E36" s="214"/>
      <c r="F36" s="214"/>
      <c r="G36" s="214"/>
      <c r="H36" s="214"/>
      <c r="I36" s="236"/>
      <c r="J36" s="236"/>
      <c r="K36" s="236"/>
      <c r="L36" s="236"/>
      <c r="M36" s="214"/>
      <c r="N36" s="214"/>
      <c r="O36" s="214"/>
      <c r="P36" s="214"/>
      <c r="Q36" s="214"/>
      <c r="R36" s="214"/>
      <c r="S36" s="214"/>
      <c r="T36" s="236"/>
      <c r="U36" s="236"/>
      <c r="V36" s="236"/>
      <c r="W36" s="236"/>
      <c r="X36" s="236"/>
      <c r="Y36" s="236"/>
      <c r="Z36" s="236"/>
      <c r="AA36" s="236"/>
    </row>
    <row r="37" spans="1:27" s="238" customFormat="1" ht="19.5" customHeight="1">
      <c r="A37" s="236"/>
      <c r="B37" s="214" t="s">
        <v>110</v>
      </c>
      <c r="C37" s="214" t="s">
        <v>122</v>
      </c>
      <c r="D37" s="214"/>
      <c r="E37" s="214"/>
      <c r="F37" s="214"/>
      <c r="G37" s="214"/>
      <c r="H37" s="214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</row>
    <row r="38" spans="1:27" s="238" customFormat="1" ht="19.5" customHeight="1">
      <c r="A38" s="236"/>
      <c r="B38" s="214" t="s">
        <v>111</v>
      </c>
      <c r="C38" s="214" t="s">
        <v>30</v>
      </c>
      <c r="D38" s="214"/>
      <c r="E38" s="214"/>
      <c r="F38" s="214"/>
      <c r="G38" s="214"/>
      <c r="H38" s="214"/>
      <c r="I38" s="236"/>
      <c r="J38" s="236"/>
      <c r="K38" s="236"/>
      <c r="L38" s="236"/>
      <c r="M38" s="236"/>
      <c r="N38" s="236"/>
      <c r="O38" s="406" t="s">
        <v>31</v>
      </c>
      <c r="P38" s="407"/>
      <c r="Q38" s="407"/>
      <c r="R38" s="408"/>
      <c r="S38" s="399"/>
      <c r="T38" s="400"/>
      <c r="U38" s="400"/>
      <c r="V38" s="400"/>
      <c r="W38" s="400"/>
      <c r="X38" s="400"/>
      <c r="Y38" s="401"/>
      <c r="Z38" s="236"/>
      <c r="AA38" s="236"/>
    </row>
    <row r="39" spans="1:27" s="238" customFormat="1" ht="19.5" customHeight="1">
      <c r="A39" s="236"/>
      <c r="B39" s="214"/>
      <c r="C39" s="214"/>
      <c r="D39" s="214"/>
      <c r="E39" s="214"/>
      <c r="F39" s="214"/>
      <c r="G39" s="214"/>
      <c r="H39" s="214"/>
      <c r="I39" s="236"/>
      <c r="J39" s="236"/>
      <c r="K39" s="236"/>
      <c r="L39" s="236"/>
      <c r="M39" s="236"/>
      <c r="N39" s="236"/>
      <c r="O39" s="402" t="s">
        <v>32</v>
      </c>
      <c r="P39" s="403"/>
      <c r="Q39" s="403"/>
      <c r="R39" s="404"/>
      <c r="S39" s="405" t="s">
        <v>118</v>
      </c>
      <c r="T39" s="400"/>
      <c r="U39" s="400"/>
      <c r="V39" s="400"/>
      <c r="W39" s="400"/>
      <c r="X39" s="400"/>
      <c r="Y39" s="401"/>
      <c r="Z39" s="236"/>
      <c r="AA39" s="236"/>
    </row>
    <row r="40" spans="1:27" s="238" customFormat="1" ht="19.5" customHeight="1">
      <c r="A40" s="236"/>
      <c r="B40" s="237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402" t="s">
        <v>33</v>
      </c>
      <c r="P40" s="403"/>
      <c r="Q40" s="403"/>
      <c r="R40" s="404"/>
      <c r="S40" s="399"/>
      <c r="T40" s="400"/>
      <c r="U40" s="400"/>
      <c r="V40" s="400"/>
      <c r="W40" s="400"/>
      <c r="X40" s="400"/>
      <c r="Y40" s="401"/>
      <c r="Z40" s="236"/>
      <c r="AA40" s="236"/>
    </row>
    <row r="41" spans="1:27" ht="19.5" customHeight="1">
      <c r="A41" s="422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214"/>
      <c r="AA41" s="214"/>
    </row>
    <row r="42" spans="1:27" ht="19.5" customHeight="1">
      <c r="A42" s="214"/>
      <c r="B42" s="217"/>
      <c r="C42" s="66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9.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</row>
    <row r="44" spans="1:27" ht="19.5" customHeight="1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7" ht="19.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7" ht="19.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7" ht="19.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</row>
    <row r="48" spans="1:27" ht="19.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</row>
    <row r="49" spans="1:27" ht="19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</row>
    <row r="50" spans="1:27" ht="19.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</row>
    <row r="51" spans="1:27" ht="19.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ht="19.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27" ht="19.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</row>
    <row r="54" spans="1:27" ht="19.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</row>
    <row r="55" spans="1:27" ht="19.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</row>
    <row r="56" spans="1:27" ht="19.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1:27" ht="19.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</row>
    <row r="58" spans="1:27" ht="19.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</row>
    <row r="59" spans="1:27" ht="19.5" customHeight="1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1:27" ht="19.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</row>
    <row r="61" spans="1:27" ht="19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ht="19.5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</row>
    <row r="63" spans="1:27" ht="19.5" customHeight="1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</row>
    <row r="64" spans="1:27" ht="19.5" customHeight="1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</row>
    <row r="65" spans="1:27" ht="19.5" customHeight="1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ht="19.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</row>
    <row r="67" spans="1:27" ht="19.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</row>
    <row r="68" spans="1:27" ht="19.5" customHeight="1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</row>
    <row r="69" spans="1:27" ht="19.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</row>
    <row r="70" spans="1:27" ht="19.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</row>
    <row r="71" spans="1:27" ht="19.5" customHeight="1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</row>
    <row r="72" spans="1:27" ht="19.5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</row>
    <row r="73" spans="1:27" ht="19.5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</row>
    <row r="74" spans="1:27" ht="19.5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</row>
    <row r="75" spans="1:27" ht="19.5" customHeight="1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</row>
    <row r="76" spans="1:27" ht="19.5" customHeight="1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ht="19.5" customHeight="1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ht="19.5" customHeight="1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</row>
    <row r="79" spans="1:27" ht="19.5" customHeight="1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</row>
    <row r="80" spans="1:27" ht="19.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1:27" ht="19.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27" ht="19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27" ht="19.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27" ht="19.5" customHeight="1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27" ht="19.5" customHeight="1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27" ht="19.5" customHeight="1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27" ht="19.5" customHeight="1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27" ht="19.5" customHeight="1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ht="19.5" customHeight="1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27" ht="19.5" customHeight="1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27" ht="19.5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27" ht="19.5" customHeight="1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27" ht="19.5" customHeight="1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27" ht="19.5" customHeight="1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27" ht="19.5" customHeight="1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27" ht="19.5" customHeight="1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</row>
    <row r="97" spans="1:27" ht="19.5" customHeight="1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</row>
    <row r="98" spans="1:27" ht="19.5" customHeight="1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</row>
    <row r="99" spans="1:27" ht="19.5" customHeight="1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</row>
    <row r="100" spans="1:27" ht="19.5" customHeight="1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</row>
    <row r="101" spans="1:27" ht="19.5" customHeight="1">
      <c r="A101" s="214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</row>
    <row r="102" spans="1:27" ht="19.5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</row>
    <row r="103" spans="1:27" ht="19.5" customHeight="1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</row>
    <row r="104" spans="1:27" ht="19.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</row>
    <row r="105" spans="1:27" ht="19.5" customHeight="1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</row>
    <row r="106" spans="1:27" ht="19.5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</row>
    <row r="107" spans="1:27" ht="19.5" customHeight="1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</row>
    <row r="108" spans="1:27" ht="19.5" customHeight="1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ht="19.5" customHeight="1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ht="19.5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</row>
    <row r="111" spans="1:27" ht="19.5" customHeight="1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</row>
    <row r="112" spans="1:27" ht="19.5" customHeight="1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</row>
    <row r="113" spans="1:27" ht="19.5" customHeight="1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27" ht="19.5" customHeight="1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ht="19.5" customHeight="1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27" ht="19.5" customHeight="1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27" ht="19.5" customHeight="1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27" ht="19.5" customHeight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27" ht="19.5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</row>
    <row r="120" spans="1:27" ht="19.5" customHeight="1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27" ht="19.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2" spans="1:27" ht="19.5" customHeigh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</row>
    <row r="123" spans="1:27" ht="19.5" customHeight="1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</row>
    <row r="124" spans="1:27" ht="19.5" customHeight="1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</row>
    <row r="125" spans="1:27" ht="19.5" customHeight="1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27" ht="19.5" customHeight="1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</row>
    <row r="127" spans="1:27" ht="19.5" customHeight="1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</row>
    <row r="128" spans="1:27" ht="19.5" customHeight="1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</row>
    <row r="129" spans="1:27" ht="19.5" customHeight="1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</row>
    <row r="130" spans="1:27" ht="19.5" customHeight="1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</row>
    <row r="131" spans="1:27" ht="19.5" customHeight="1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</row>
    <row r="132" spans="1:27" ht="19.5" customHeight="1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</row>
    <row r="133" spans="1:27" ht="19.5" customHeight="1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27" ht="19.5" customHeight="1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</row>
    <row r="135" spans="1:27" ht="19.5" customHeight="1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</row>
    <row r="136" spans="1:27" ht="19.5" customHeight="1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</row>
    <row r="137" spans="1:27" ht="19.5" customHeight="1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</row>
    <row r="138" spans="1:27" ht="19.5" customHeight="1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</row>
    <row r="139" spans="1:27" ht="19.5" customHeight="1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</row>
    <row r="140" spans="1:27" ht="19.5" customHeight="1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</row>
    <row r="141" spans="1:27" ht="19.5" customHeight="1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</row>
    <row r="142" spans="1:27" ht="19.5" customHeight="1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</row>
    <row r="143" spans="1:27" ht="19.5" customHeight="1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</row>
    <row r="144" spans="1:27" ht="19.5" customHeight="1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</row>
    <row r="145" spans="1:27" ht="19.5" customHeight="1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</row>
    <row r="146" spans="1:27" ht="19.5" customHeight="1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</row>
    <row r="147" spans="1:27" ht="19.5" customHeight="1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</row>
    <row r="148" spans="1:27" ht="19.5" customHeight="1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</row>
    <row r="149" spans="1:27" ht="19.5" customHeight="1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</row>
    <row r="150" spans="1:27" ht="19.5" customHeight="1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</row>
    <row r="151" spans="1:27" ht="19.5" customHeight="1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</row>
    <row r="152" spans="1:27" ht="19.5" customHeight="1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</row>
    <row r="153" spans="1:27" ht="19.5" customHeight="1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</row>
    <row r="154" spans="1:27" ht="19.5" customHeight="1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</row>
    <row r="155" spans="1:27" ht="19.5" customHeight="1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</row>
    <row r="156" spans="1:27" ht="19.5" customHeight="1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</row>
    <row r="157" spans="1:27" ht="19.5" customHeight="1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</row>
    <row r="158" spans="1:27" ht="19.5" customHeight="1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</row>
    <row r="159" spans="1:27" ht="19.5" customHeight="1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</row>
    <row r="160" spans="1:27" ht="19.5" customHeight="1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</row>
    <row r="161" spans="1:27" ht="19.5" customHeight="1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</row>
    <row r="162" spans="1:27" ht="19.5" customHeigh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</row>
    <row r="163" spans="1:27" ht="19.5" customHeight="1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</row>
    <row r="164" spans="1:27" ht="19.5" customHeight="1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</row>
    <row r="165" spans="1:27" ht="19.5" customHeight="1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</row>
    <row r="166" spans="1:27" ht="19.5" customHeight="1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</row>
    <row r="167" spans="1:27" ht="19.5" customHeight="1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</row>
    <row r="168" spans="1:27" ht="19.5" customHeight="1">
      <c r="A168" s="214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</row>
    <row r="169" spans="1:27" ht="19.5" customHeight="1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</row>
    <row r="170" spans="1:27" ht="19.5" customHeight="1">
      <c r="A170" s="214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</row>
    <row r="171" spans="1:27" ht="19.5" customHeight="1">
      <c r="A171" s="214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</row>
    <row r="172" spans="1:27" ht="19.5" customHeight="1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</row>
    <row r="173" spans="1:27" ht="19.5" customHeight="1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</row>
    <row r="174" spans="1:27" ht="19.5" customHeight="1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</row>
    <row r="175" spans="1:27" ht="19.5" customHeight="1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</row>
    <row r="176" spans="1:27" ht="19.5" customHeight="1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</row>
    <row r="177" spans="1:27" ht="19.5" customHeight="1">
      <c r="A177" s="214"/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</row>
    <row r="178" spans="1:27" ht="19.5" customHeight="1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</row>
    <row r="179" spans="1:27" ht="19.5" customHeight="1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</row>
    <row r="180" spans="1:27" ht="19.5" customHeight="1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</row>
    <row r="181" spans="1:27" ht="19.5" customHeight="1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</row>
    <row r="182" spans="1:27" ht="19.5" customHeight="1">
      <c r="A182" s="21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</row>
    <row r="183" spans="1:27" ht="19.5" customHeight="1">
      <c r="A183" s="214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</row>
    <row r="184" spans="1:27" ht="19.5" customHeight="1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</row>
    <row r="185" spans="1:27" ht="19.5" customHeight="1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</row>
    <row r="186" spans="1:27" ht="19.5" customHeight="1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</row>
    <row r="187" spans="1:27" ht="19.5" customHeight="1">
      <c r="A187" s="214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</row>
    <row r="188" spans="1:27" ht="19.5" customHeight="1">
      <c r="A188" s="214"/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</row>
    <row r="189" spans="1:27" ht="19.5" customHeight="1">
      <c r="A189" s="214"/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</row>
    <row r="190" spans="1:27" ht="19.5" customHeight="1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</row>
    <row r="191" spans="1:27" ht="19.5" customHeight="1">
      <c r="A191" s="214"/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</row>
    <row r="192" spans="1:27" ht="19.5" customHeight="1">
      <c r="A192" s="214"/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</row>
    <row r="193" spans="1:27" ht="19.5" customHeight="1">
      <c r="A193" s="214"/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</row>
    <row r="194" spans="1:27" ht="19.5" customHeight="1">
      <c r="A194" s="214"/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</row>
    <row r="195" spans="1:27" ht="19.5" customHeight="1">
      <c r="A195" s="214"/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</row>
    <row r="196" spans="1:27" ht="19.5" customHeight="1">
      <c r="A196" s="214"/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</row>
    <row r="197" spans="1:27" ht="19.5" customHeight="1">
      <c r="A197" s="214"/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</row>
    <row r="198" spans="1:27" ht="19.5" customHeight="1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</row>
    <row r="199" spans="1:27" ht="19.5" customHeight="1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</row>
    <row r="200" spans="1:27" ht="19.5" customHeight="1">
      <c r="A200" s="214"/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</row>
    <row r="201" spans="1:27" ht="19.5" customHeight="1">
      <c r="A201" s="214"/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</row>
    <row r="202" spans="1:27" ht="19.5" customHeigh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</row>
    <row r="203" spans="1:27" ht="19.5" customHeight="1">
      <c r="A203" s="214"/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</row>
    <row r="204" spans="1:27" ht="19.5" customHeight="1">
      <c r="A204" s="214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</row>
    <row r="205" spans="1:27" ht="19.5" customHeight="1">
      <c r="A205" s="214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</row>
    <row r="206" spans="1:27" ht="19.5" customHeight="1">
      <c r="A206" s="214"/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</row>
    <row r="207" spans="1:27" ht="19.5" customHeight="1">
      <c r="A207" s="214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</row>
    <row r="208" spans="1:27" ht="19.5" customHeight="1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  <c r="AA208" s="214"/>
    </row>
    <row r="209" spans="1:27" ht="19.5" customHeight="1">
      <c r="A209" s="214"/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</row>
    <row r="210" spans="1:27" ht="19.5" customHeight="1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  <c r="AA210" s="214"/>
    </row>
    <row r="211" spans="1:27" ht="19.5" customHeight="1">
      <c r="A211" s="214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</row>
    <row r="212" spans="1:27" ht="19.5" customHeight="1">
      <c r="A212" s="214"/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</row>
    <row r="213" spans="1:27" ht="19.5" customHeight="1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</row>
    <row r="214" spans="1:27" ht="19.5" customHeight="1">
      <c r="A214" s="214"/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</row>
    <row r="215" spans="1:27" ht="19.5" customHeight="1">
      <c r="A215" s="214"/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4"/>
    </row>
    <row r="216" spans="1:27" ht="19.5" customHeight="1">
      <c r="A216" s="214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4"/>
    </row>
    <row r="217" spans="1:27" ht="19.5" customHeight="1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</row>
    <row r="218" spans="1:27" ht="19.5" customHeight="1">
      <c r="A218" s="214"/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</row>
    <row r="219" spans="1:27" ht="19.5" customHeight="1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</row>
    <row r="220" spans="1:27" ht="19.5" customHeight="1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</row>
    <row r="221" spans="1:27" ht="19.5" customHeight="1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</row>
    <row r="222" spans="1:27" ht="19.5" customHeight="1">
      <c r="A222" s="21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</row>
    <row r="223" spans="1:27" ht="19.5" customHeight="1">
      <c r="A223" s="214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</row>
    <row r="224" spans="1:27" ht="19.5" customHeight="1">
      <c r="A224" s="214"/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</row>
    <row r="225" spans="1:27" ht="19.5" customHeight="1">
      <c r="A225" s="214"/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</row>
    <row r="226" spans="1:27" ht="19.5" customHeight="1">
      <c r="A226" s="214"/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4"/>
    </row>
    <row r="227" spans="1:27" ht="19.5" customHeight="1">
      <c r="A227" s="214"/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</row>
    <row r="228" spans="1:27" ht="19.5" customHeight="1">
      <c r="A228" s="214"/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</row>
    <row r="229" spans="1:27" ht="19.5" customHeight="1">
      <c r="A229" s="214"/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</row>
    <row r="230" spans="1:27" ht="19.5" customHeight="1">
      <c r="A230" s="214"/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</row>
    <row r="231" spans="1:27" ht="19.5" customHeight="1">
      <c r="A231" s="214"/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</row>
    <row r="232" spans="1:27" ht="19.5" customHeight="1">
      <c r="A232" s="214"/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</row>
    <row r="233" spans="1:27" ht="19.5" customHeight="1">
      <c r="A233" s="214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</row>
    <row r="234" spans="1:27" ht="19.5" customHeight="1">
      <c r="A234" s="214"/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</row>
    <row r="235" spans="1:27" ht="19.5" customHeight="1">
      <c r="A235" s="214"/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4"/>
    </row>
    <row r="236" spans="1:27" ht="19.5" customHeight="1">
      <c r="A236" s="214"/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  <c r="AA236" s="214"/>
    </row>
    <row r="237" spans="1:27" ht="19.5" customHeight="1">
      <c r="A237" s="214"/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4"/>
    </row>
    <row r="238" spans="1:27" ht="19.5" customHeight="1">
      <c r="A238" s="214"/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</row>
    <row r="239" spans="1:27" ht="19.5" customHeight="1">
      <c r="A239" s="214"/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</row>
    <row r="240" spans="1:27" ht="19.5" customHeight="1">
      <c r="A240" s="214"/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  <c r="AA240" s="214"/>
    </row>
    <row r="241" spans="1:27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</sheetData>
  <sheetProtection selectLockedCells="1"/>
  <mergeCells count="51">
    <mergeCell ref="AB11:AC11"/>
    <mergeCell ref="A41:Y41"/>
    <mergeCell ref="G26:L26"/>
    <mergeCell ref="M26:R26"/>
    <mergeCell ref="S26:X26"/>
    <mergeCell ref="B26:F26"/>
    <mergeCell ref="B27:F27"/>
    <mergeCell ref="G27:L27"/>
    <mergeCell ref="M27:R27"/>
    <mergeCell ref="S27:X27"/>
    <mergeCell ref="B29:F29"/>
    <mergeCell ref="B28:F28"/>
    <mergeCell ref="G28:L28"/>
    <mergeCell ref="M28:R28"/>
    <mergeCell ref="S28:X28"/>
    <mergeCell ref="S29:X29"/>
    <mergeCell ref="G29:R29"/>
    <mergeCell ref="S25:X25"/>
    <mergeCell ref="R10:X10"/>
    <mergeCell ref="A16:Y16"/>
    <mergeCell ref="S40:Y40"/>
    <mergeCell ref="O39:R39"/>
    <mergeCell ref="S39:Y39"/>
    <mergeCell ref="O40:R40"/>
    <mergeCell ref="O38:R38"/>
    <mergeCell ref="S38:Y38"/>
    <mergeCell ref="S22:X22"/>
    <mergeCell ref="A2:Y2"/>
    <mergeCell ref="V3:X3"/>
    <mergeCell ref="Q7:Y7"/>
    <mergeCell ref="Q8:Y8"/>
    <mergeCell ref="R4:Y4"/>
    <mergeCell ref="G24:L24"/>
    <mergeCell ref="H19:I19"/>
    <mergeCell ref="J19:O19"/>
    <mergeCell ref="V21:X21"/>
    <mergeCell ref="R9:X9"/>
    <mergeCell ref="B25:F25"/>
    <mergeCell ref="G25:L25"/>
    <mergeCell ref="M25:R25"/>
    <mergeCell ref="M24:R24"/>
    <mergeCell ref="G22:L22"/>
    <mergeCell ref="M22:R22"/>
    <mergeCell ref="A13:H13"/>
    <mergeCell ref="S24:X24"/>
    <mergeCell ref="B22:F22"/>
    <mergeCell ref="B23:F23"/>
    <mergeCell ref="G23:L23"/>
    <mergeCell ref="M23:R23"/>
    <mergeCell ref="S23:X23"/>
    <mergeCell ref="B24:F24"/>
  </mergeCells>
  <conditionalFormatting sqref="R9:X10 Q8:Y8 A13:H13">
    <cfRule type="cellIs" priority="3" dxfId="0" operator="equal">
      <formula>""</formula>
    </cfRule>
  </conditionalFormatting>
  <conditionalFormatting sqref="A13 B23:F27 S29">
    <cfRule type="cellIs" priority="2" dxfId="0" operator="equal">
      <formula>""</formula>
    </cfRule>
  </conditionalFormatting>
  <conditionalFormatting sqref="S38:Y40">
    <cfRule type="containsBlanks" priority="1" dxfId="0">
      <formula>LEN(TRIM(S38))=0</formula>
    </cfRule>
  </conditionalFormatting>
  <dataValidations count="2">
    <dataValidation type="list" allowBlank="1" showInputMessage="1" showErrorMessage="1" sqref="B23:F27">
      <formula1>$AC$13:$AC$23</formula1>
    </dataValidation>
    <dataValidation type="list" allowBlank="1" showInputMessage="1" showErrorMessage="1" sqref="A13:H13">
      <formula1>$AB$19:$AB$22</formula1>
    </dataValidation>
  </dataValidations>
  <printOptions/>
  <pageMargins left="0.7874015748031497" right="0.3937007874015748" top="0.5905511811023623" bottom="0.3937007874015748" header="0" footer="0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AA292"/>
  <sheetViews>
    <sheetView view="pageBreakPreview" zoomScaleSheetLayoutView="100" zoomScalePageLayoutView="0" workbookViewId="0" topLeftCell="B1">
      <pane xSplit="3" ySplit="9" topLeftCell="E10" activePane="bottomRight" state="frozen"/>
      <selection pane="topLeft" activeCell="J19" sqref="J19:O19"/>
      <selection pane="topRight" activeCell="J19" sqref="J19:O19"/>
      <selection pane="bottomLeft" activeCell="J19" sqref="J19:O19"/>
      <selection pane="bottomRight" activeCell="C4" sqref="C4:E4"/>
    </sheetView>
  </sheetViews>
  <sheetFormatPr defaultColWidth="12.625" defaultRowHeight="15" customHeight="1"/>
  <cols>
    <col min="1" max="1" width="2.75390625" style="1" customWidth="1"/>
    <col min="2" max="2" width="7.625" style="1" customWidth="1"/>
    <col min="3" max="3" width="6.625" style="1" customWidth="1"/>
    <col min="4" max="4" width="14.75390625" style="1" customWidth="1"/>
    <col min="5" max="6" width="3.00390625" style="1" customWidth="1"/>
    <col min="7" max="8" width="8.75390625" style="1" customWidth="1"/>
    <col min="9" max="9" width="8.00390625" style="1" customWidth="1"/>
    <col min="10" max="11" width="9.625" style="271" customWidth="1"/>
    <col min="12" max="12" width="12.375" style="1" customWidth="1"/>
    <col min="13" max="13" width="6.375" style="1" customWidth="1"/>
    <col min="14" max="14" width="3.875" style="1" customWidth="1"/>
    <col min="15" max="15" width="8.875" style="1" customWidth="1"/>
    <col min="16" max="16" width="9.875" style="1" customWidth="1"/>
    <col min="17" max="17" width="10.75390625" style="1" customWidth="1"/>
    <col min="18" max="18" width="5.125" style="1" customWidth="1"/>
    <col min="19" max="19" width="15.50390625" style="1" bestFit="1" customWidth="1"/>
    <col min="20" max="20" width="7.50390625" style="1" bestFit="1" customWidth="1"/>
    <col min="21" max="21" width="8.50390625" style="1" bestFit="1" customWidth="1"/>
    <col min="22" max="22" width="17.625" style="1" bestFit="1" customWidth="1"/>
    <col min="23" max="27" width="5.00390625" style="1" customWidth="1"/>
    <col min="28" max="16384" width="12.625" style="1" customWidth="1"/>
  </cols>
  <sheetData>
    <row r="1" spans="1:27" s="149" customFormat="1" ht="24.75" customHeight="1">
      <c r="A1" s="240" t="s">
        <v>155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4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s="149" customFormat="1" ht="20.25">
      <c r="A2" s="242"/>
      <c r="B2" s="243" t="s">
        <v>156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16"/>
      <c r="S2" s="16"/>
      <c r="T2" s="42"/>
      <c r="U2" s="16"/>
      <c r="V2" s="16"/>
      <c r="W2" s="16"/>
      <c r="X2" s="16"/>
      <c r="Y2" s="16"/>
      <c r="Z2" s="16"/>
      <c r="AA2" s="16"/>
    </row>
    <row r="3" spans="1:27" ht="9" customHeight="1">
      <c r="A3" s="46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11"/>
      <c r="S3" s="11"/>
      <c r="T3" s="45"/>
      <c r="U3" s="11"/>
      <c r="V3" s="11"/>
      <c r="W3" s="11"/>
      <c r="X3" s="11"/>
      <c r="Y3" s="11"/>
      <c r="Z3" s="11"/>
      <c r="AA3" s="11"/>
    </row>
    <row r="4" spans="1:27" ht="24.75" customHeight="1">
      <c r="A4" s="46"/>
      <c r="B4" s="245" t="s">
        <v>5</v>
      </c>
      <c r="C4" s="447"/>
      <c r="D4" s="448"/>
      <c r="E4" s="449"/>
      <c r="F4" s="47"/>
      <c r="G4" s="48"/>
      <c r="H4" s="48"/>
      <c r="I4" s="48"/>
      <c r="J4" s="48"/>
      <c r="K4" s="48"/>
      <c r="L4" s="49"/>
      <c r="M4" s="49"/>
      <c r="N4" s="49"/>
      <c r="O4" s="48"/>
      <c r="P4" s="50"/>
      <c r="Q4" s="11"/>
      <c r="R4" s="11"/>
      <c r="S4" s="11"/>
      <c r="T4" s="45"/>
      <c r="U4" s="11"/>
      <c r="V4" s="11"/>
      <c r="W4" s="11"/>
      <c r="X4" s="11"/>
      <c r="Y4" s="11"/>
      <c r="Z4" s="11"/>
      <c r="AA4" s="11"/>
    </row>
    <row r="5" spans="1:27" ht="24.75" customHeight="1">
      <c r="A5" s="46"/>
      <c r="B5" s="245" t="s">
        <v>8</v>
      </c>
      <c r="C5" s="447"/>
      <c r="D5" s="448"/>
      <c r="E5" s="449"/>
      <c r="F5" s="47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1"/>
      <c r="S5" s="11"/>
      <c r="T5" s="11"/>
      <c r="U5" s="52"/>
      <c r="V5" s="11"/>
      <c r="W5" s="11"/>
      <c r="X5" s="11"/>
      <c r="Y5" s="11"/>
      <c r="Z5" s="11"/>
      <c r="AA5" s="11"/>
    </row>
    <row r="6" spans="1:27" ht="34.5" customHeight="1" thickBot="1">
      <c r="A6" s="46"/>
      <c r="B6" s="53"/>
      <c r="C6" s="53"/>
      <c r="D6" s="53"/>
      <c r="E6" s="53"/>
      <c r="F6" s="53"/>
      <c r="G6" s="460" t="s">
        <v>158</v>
      </c>
      <c r="H6" s="460"/>
      <c r="I6" s="460"/>
      <c r="J6" s="460"/>
      <c r="K6" s="300"/>
      <c r="L6" s="300"/>
      <c r="M6" s="51"/>
      <c r="N6" s="51"/>
      <c r="O6" s="51"/>
      <c r="P6" s="51"/>
      <c r="Q6" s="5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4" customHeight="1" thickBot="1">
      <c r="A7" s="450" t="s">
        <v>10</v>
      </c>
      <c r="B7" s="453" t="s">
        <v>87</v>
      </c>
      <c r="C7" s="453" t="s">
        <v>43</v>
      </c>
      <c r="D7" s="453" t="s">
        <v>157</v>
      </c>
      <c r="E7" s="456" t="s">
        <v>159</v>
      </c>
      <c r="F7" s="429" t="s">
        <v>160</v>
      </c>
      <c r="G7" s="279" t="s">
        <v>82</v>
      </c>
      <c r="H7" s="247"/>
      <c r="I7" s="247"/>
      <c r="J7" s="247"/>
      <c r="K7" s="247"/>
      <c r="L7" s="246"/>
      <c r="M7" s="440" t="s">
        <v>12</v>
      </c>
      <c r="N7" s="440"/>
      <c r="O7" s="441"/>
      <c r="P7" s="432" t="s">
        <v>153</v>
      </c>
      <c r="Q7" s="435" t="s">
        <v>104</v>
      </c>
      <c r="R7" s="52"/>
      <c r="S7" s="52"/>
      <c r="T7" s="52"/>
      <c r="U7" s="11"/>
      <c r="V7" s="52"/>
      <c r="W7" s="52"/>
      <c r="X7" s="52"/>
      <c r="Y7" s="52"/>
      <c r="Z7" s="52"/>
      <c r="AA7" s="52"/>
    </row>
    <row r="8" spans="1:27" s="271" customFormat="1" ht="24" customHeight="1">
      <c r="A8" s="451"/>
      <c r="B8" s="454"/>
      <c r="C8" s="454"/>
      <c r="D8" s="454"/>
      <c r="E8" s="457"/>
      <c r="F8" s="430"/>
      <c r="G8" s="279" t="s">
        <v>164</v>
      </c>
      <c r="H8" s="247"/>
      <c r="I8" s="247"/>
      <c r="J8" s="247"/>
      <c r="K8" s="247"/>
      <c r="L8" s="281" t="s">
        <v>165</v>
      </c>
      <c r="M8" s="442"/>
      <c r="N8" s="442"/>
      <c r="O8" s="443"/>
      <c r="P8" s="433"/>
      <c r="Q8" s="436"/>
      <c r="R8" s="52"/>
      <c r="S8" s="52"/>
      <c r="T8" s="52"/>
      <c r="U8" s="11"/>
      <c r="V8" s="52"/>
      <c r="W8" s="52"/>
      <c r="X8" s="52"/>
      <c r="Y8" s="52"/>
      <c r="Z8" s="52"/>
      <c r="AA8" s="52"/>
    </row>
    <row r="9" spans="1:27" ht="24" customHeight="1" thickBot="1">
      <c r="A9" s="452"/>
      <c r="B9" s="455"/>
      <c r="C9" s="455"/>
      <c r="D9" s="455"/>
      <c r="E9" s="458"/>
      <c r="F9" s="431"/>
      <c r="G9" s="274" t="s">
        <v>151</v>
      </c>
      <c r="H9" s="275" t="s">
        <v>150</v>
      </c>
      <c r="I9" s="276" t="s">
        <v>161</v>
      </c>
      <c r="J9" s="277" t="s">
        <v>162</v>
      </c>
      <c r="K9" s="287" t="s">
        <v>163</v>
      </c>
      <c r="L9" s="282" t="s">
        <v>83</v>
      </c>
      <c r="M9" s="248" t="s">
        <v>17</v>
      </c>
      <c r="N9" s="249" t="s">
        <v>18</v>
      </c>
      <c r="O9" s="250" t="s">
        <v>84</v>
      </c>
      <c r="P9" s="434"/>
      <c r="Q9" s="437"/>
      <c r="R9" s="11"/>
      <c r="S9" s="290" t="s">
        <v>126</v>
      </c>
      <c r="T9" s="290"/>
      <c r="U9" s="290"/>
      <c r="V9" s="290"/>
      <c r="W9" s="11"/>
      <c r="X9" s="11"/>
      <c r="Y9" s="11"/>
      <c r="Z9" s="11"/>
      <c r="AA9" s="11"/>
    </row>
    <row r="10" spans="1:27" ht="24" customHeight="1">
      <c r="A10" s="251">
        <v>1</v>
      </c>
      <c r="B10" s="82"/>
      <c r="C10" s="83"/>
      <c r="D10" s="82"/>
      <c r="E10" s="82"/>
      <c r="F10" s="4"/>
      <c r="G10" s="198"/>
      <c r="H10" s="198"/>
      <c r="I10" s="197"/>
      <c r="J10" s="272"/>
      <c r="K10" s="288">
        <f>G10+H10+I10+J10</f>
        <v>0</v>
      </c>
      <c r="L10" s="278"/>
      <c r="M10" s="7"/>
      <c r="N10" s="201"/>
      <c r="O10" s="203">
        <f aca="true" t="shared" si="0" ref="O10:O73">M10*N10</f>
        <v>0</v>
      </c>
      <c r="P10" s="80">
        <f>K10+L10+O10</f>
        <v>0</v>
      </c>
      <c r="Q10" s="76"/>
      <c r="R10" s="11"/>
      <c r="S10" s="129" t="s">
        <v>87</v>
      </c>
      <c r="T10" s="129" t="s">
        <v>95</v>
      </c>
      <c r="U10" s="129" t="s">
        <v>96</v>
      </c>
      <c r="V10" s="129" t="s">
        <v>43</v>
      </c>
      <c r="W10" s="11"/>
      <c r="X10" s="11"/>
      <c r="Y10" s="11"/>
      <c r="Z10" s="11"/>
      <c r="AA10" s="11"/>
    </row>
    <row r="11" spans="1:27" ht="24" customHeight="1">
      <c r="A11" s="252">
        <v>2</v>
      </c>
      <c r="B11" s="82"/>
      <c r="C11" s="83"/>
      <c r="D11" s="5"/>
      <c r="E11" s="5"/>
      <c r="F11" s="6"/>
      <c r="G11" s="198"/>
      <c r="H11" s="198"/>
      <c r="I11" s="197"/>
      <c r="J11" s="272"/>
      <c r="K11" s="288">
        <f>G11+H11+I11+J11</f>
        <v>0</v>
      </c>
      <c r="L11" s="278"/>
      <c r="M11" s="7"/>
      <c r="N11" s="202"/>
      <c r="O11" s="204">
        <f t="shared" si="0"/>
        <v>0</v>
      </c>
      <c r="P11" s="80">
        <f aca="true" t="shared" si="1" ref="P11:P74">K11+L11+O11</f>
        <v>0</v>
      </c>
      <c r="Q11" s="77"/>
      <c r="R11" s="11"/>
      <c r="S11" s="130"/>
      <c r="T11" s="129"/>
      <c r="U11" s="129"/>
      <c r="V11" s="131"/>
      <c r="W11" s="11"/>
      <c r="X11" s="11"/>
      <c r="Y11" s="11"/>
      <c r="Z11" s="11"/>
      <c r="AA11" s="11"/>
    </row>
    <row r="12" spans="1:27" ht="24" customHeight="1">
      <c r="A12" s="252">
        <v>3</v>
      </c>
      <c r="B12" s="82"/>
      <c r="C12" s="83"/>
      <c r="D12" s="5"/>
      <c r="E12" s="5"/>
      <c r="F12" s="6"/>
      <c r="G12" s="198"/>
      <c r="H12" s="198"/>
      <c r="I12" s="197"/>
      <c r="J12" s="272"/>
      <c r="K12" s="288">
        <f aca="true" t="shared" si="2" ref="K12:K75">G12+H12+I12+J12</f>
        <v>0</v>
      </c>
      <c r="L12" s="278"/>
      <c r="M12" s="7"/>
      <c r="N12" s="202"/>
      <c r="O12" s="204">
        <f t="shared" si="0"/>
        <v>0</v>
      </c>
      <c r="P12" s="80">
        <f t="shared" si="1"/>
        <v>0</v>
      </c>
      <c r="Q12" s="77"/>
      <c r="R12" s="11"/>
      <c r="S12" s="223" t="s">
        <v>124</v>
      </c>
      <c r="T12" s="253">
        <f>SUMIF($J$114:$J$123,S12,$M$114:$N$123)</f>
        <v>0</v>
      </c>
      <c r="U12" s="253">
        <f>SUMIF($J$114:$J$123,S12,$O$114:$O$123)</f>
        <v>0</v>
      </c>
      <c r="V12" s="130" t="s">
        <v>20</v>
      </c>
      <c r="W12" s="11"/>
      <c r="X12" s="11"/>
      <c r="Y12" s="11"/>
      <c r="Z12" s="11"/>
      <c r="AA12" s="11"/>
    </row>
    <row r="13" spans="1:27" ht="24" customHeight="1">
      <c r="A13" s="252">
        <v>4</v>
      </c>
      <c r="B13" s="82"/>
      <c r="C13" s="83"/>
      <c r="D13" s="5"/>
      <c r="E13" s="5"/>
      <c r="F13" s="6"/>
      <c r="G13" s="198"/>
      <c r="H13" s="198"/>
      <c r="I13" s="197"/>
      <c r="J13" s="272"/>
      <c r="K13" s="288">
        <f t="shared" si="2"/>
        <v>0</v>
      </c>
      <c r="L13" s="278"/>
      <c r="M13" s="7"/>
      <c r="N13" s="202"/>
      <c r="O13" s="204">
        <f t="shared" si="0"/>
        <v>0</v>
      </c>
      <c r="P13" s="80">
        <f t="shared" si="1"/>
        <v>0</v>
      </c>
      <c r="Q13" s="77"/>
      <c r="R13" s="11"/>
      <c r="S13" s="224" t="s">
        <v>123</v>
      </c>
      <c r="T13" s="253">
        <f aca="true" t="shared" si="3" ref="T13:T19">SUMIF($J$114:$J$123,S13,$M$114:$N$123)</f>
        <v>0</v>
      </c>
      <c r="U13" s="253">
        <f aca="true" t="shared" si="4" ref="U13:U19">SUMIF($J$114:$J$123,S13,$O$114:$O$123)</f>
        <v>0</v>
      </c>
      <c r="V13" s="130" t="s">
        <v>22</v>
      </c>
      <c r="W13" s="11"/>
      <c r="X13" s="11"/>
      <c r="Y13" s="11"/>
      <c r="Z13" s="11"/>
      <c r="AA13" s="11"/>
    </row>
    <row r="14" spans="1:27" ht="24" customHeight="1">
      <c r="A14" s="252">
        <v>5</v>
      </c>
      <c r="B14" s="82"/>
      <c r="C14" s="83"/>
      <c r="D14" s="5"/>
      <c r="E14" s="5"/>
      <c r="F14" s="6"/>
      <c r="G14" s="198"/>
      <c r="H14" s="198"/>
      <c r="I14" s="197"/>
      <c r="J14" s="272"/>
      <c r="K14" s="288">
        <f t="shared" si="2"/>
        <v>0</v>
      </c>
      <c r="L14" s="278"/>
      <c r="M14" s="7"/>
      <c r="N14" s="202"/>
      <c r="O14" s="204">
        <f>M14*N14</f>
        <v>0</v>
      </c>
      <c r="P14" s="80">
        <f t="shared" si="1"/>
        <v>0</v>
      </c>
      <c r="Q14" s="77"/>
      <c r="R14" s="11"/>
      <c r="S14" s="224" t="s">
        <v>147</v>
      </c>
      <c r="T14" s="253">
        <f t="shared" si="3"/>
        <v>0</v>
      </c>
      <c r="U14" s="253">
        <f t="shared" si="4"/>
        <v>0</v>
      </c>
      <c r="V14" s="130" t="s">
        <v>94</v>
      </c>
      <c r="W14" s="11"/>
      <c r="X14" s="11"/>
      <c r="Y14" s="11"/>
      <c r="Z14" s="11"/>
      <c r="AA14" s="11"/>
    </row>
    <row r="15" spans="1:27" ht="24" customHeight="1">
      <c r="A15" s="252">
        <v>6</v>
      </c>
      <c r="B15" s="82"/>
      <c r="C15" s="83"/>
      <c r="D15" s="5"/>
      <c r="E15" s="5"/>
      <c r="F15" s="6"/>
      <c r="G15" s="198"/>
      <c r="H15" s="198"/>
      <c r="I15" s="197"/>
      <c r="J15" s="272"/>
      <c r="K15" s="288">
        <f t="shared" si="2"/>
        <v>0</v>
      </c>
      <c r="L15" s="278"/>
      <c r="M15" s="7"/>
      <c r="N15" s="202"/>
      <c r="O15" s="204">
        <f t="shared" si="0"/>
        <v>0</v>
      </c>
      <c r="P15" s="80">
        <f t="shared" si="1"/>
        <v>0</v>
      </c>
      <c r="Q15" s="78"/>
      <c r="R15" s="11"/>
      <c r="S15" s="224" t="s">
        <v>148</v>
      </c>
      <c r="T15" s="253">
        <f t="shared" si="3"/>
        <v>0</v>
      </c>
      <c r="U15" s="253">
        <f t="shared" si="4"/>
        <v>0</v>
      </c>
      <c r="V15" s="130" t="s">
        <v>90</v>
      </c>
      <c r="W15" s="11"/>
      <c r="X15" s="11"/>
      <c r="Y15" s="11"/>
      <c r="Z15" s="11"/>
      <c r="AA15" s="11"/>
    </row>
    <row r="16" spans="1:27" ht="24" customHeight="1">
      <c r="A16" s="252">
        <v>7</v>
      </c>
      <c r="B16" s="82"/>
      <c r="C16" s="83"/>
      <c r="D16" s="5"/>
      <c r="E16" s="5"/>
      <c r="F16" s="6"/>
      <c r="G16" s="198"/>
      <c r="H16" s="198"/>
      <c r="I16" s="197"/>
      <c r="J16" s="272"/>
      <c r="K16" s="288">
        <f t="shared" si="2"/>
        <v>0</v>
      </c>
      <c r="L16" s="278"/>
      <c r="M16" s="7"/>
      <c r="N16" s="202"/>
      <c r="O16" s="204">
        <f t="shared" si="0"/>
        <v>0</v>
      </c>
      <c r="P16" s="80">
        <f t="shared" si="1"/>
        <v>0</v>
      </c>
      <c r="Q16" s="78"/>
      <c r="R16" s="11"/>
      <c r="S16" s="226" t="s">
        <v>92</v>
      </c>
      <c r="T16" s="253">
        <f t="shared" si="3"/>
        <v>0</v>
      </c>
      <c r="U16" s="253">
        <f t="shared" si="4"/>
        <v>0</v>
      </c>
      <c r="V16" s="130" t="s">
        <v>91</v>
      </c>
      <c r="W16" s="11"/>
      <c r="X16" s="11"/>
      <c r="Y16" s="11"/>
      <c r="Z16" s="11"/>
      <c r="AA16" s="11"/>
    </row>
    <row r="17" spans="1:27" ht="24" customHeight="1" thickBot="1">
      <c r="A17" s="252">
        <v>8</v>
      </c>
      <c r="B17" s="82"/>
      <c r="C17" s="83"/>
      <c r="D17" s="5"/>
      <c r="E17" s="5"/>
      <c r="F17" s="6"/>
      <c r="G17" s="198"/>
      <c r="H17" s="198"/>
      <c r="I17" s="197"/>
      <c r="J17" s="272"/>
      <c r="K17" s="288">
        <f t="shared" si="2"/>
        <v>0</v>
      </c>
      <c r="L17" s="278"/>
      <c r="M17" s="7"/>
      <c r="N17" s="202"/>
      <c r="O17" s="204">
        <f t="shared" si="0"/>
        <v>0</v>
      </c>
      <c r="P17" s="80">
        <f t="shared" si="1"/>
        <v>0</v>
      </c>
      <c r="Q17" s="77"/>
      <c r="R17" s="11"/>
      <c r="S17" s="226" t="s">
        <v>24</v>
      </c>
      <c r="T17" s="253">
        <f t="shared" si="3"/>
        <v>0</v>
      </c>
      <c r="U17" s="253">
        <f t="shared" si="4"/>
        <v>0</v>
      </c>
      <c r="V17" s="130" t="s">
        <v>98</v>
      </c>
      <c r="W17" s="11"/>
      <c r="X17" s="11"/>
      <c r="Y17" s="11"/>
      <c r="Z17" s="11"/>
      <c r="AA17" s="11"/>
    </row>
    <row r="18" spans="1:27" ht="24" customHeight="1" hidden="1">
      <c r="A18" s="252">
        <v>9</v>
      </c>
      <c r="B18" s="82"/>
      <c r="C18" s="83"/>
      <c r="D18" s="5"/>
      <c r="E18" s="5"/>
      <c r="F18" s="6"/>
      <c r="G18" s="198"/>
      <c r="H18" s="198"/>
      <c r="I18" s="197"/>
      <c r="J18" s="272"/>
      <c r="K18" s="288">
        <f t="shared" si="2"/>
        <v>0</v>
      </c>
      <c r="L18" s="278"/>
      <c r="M18" s="7"/>
      <c r="N18" s="202"/>
      <c r="O18" s="204">
        <f t="shared" si="0"/>
        <v>0</v>
      </c>
      <c r="P18" s="80">
        <f t="shared" si="1"/>
        <v>0</v>
      </c>
      <c r="Q18" s="77"/>
      <c r="R18" s="11"/>
      <c r="S18" s="226" t="s">
        <v>25</v>
      </c>
      <c r="T18" s="253">
        <f t="shared" si="3"/>
        <v>0</v>
      </c>
      <c r="U18" s="253">
        <f t="shared" si="4"/>
        <v>0</v>
      </c>
      <c r="V18" s="130" t="s">
        <v>99</v>
      </c>
      <c r="W18" s="11"/>
      <c r="X18" s="11"/>
      <c r="Y18" s="11"/>
      <c r="Z18" s="11"/>
      <c r="AA18" s="11"/>
    </row>
    <row r="19" spans="1:27" ht="24" customHeight="1" hidden="1">
      <c r="A19" s="252">
        <v>10</v>
      </c>
      <c r="B19" s="82"/>
      <c r="C19" s="83"/>
      <c r="D19" s="5"/>
      <c r="E19" s="5"/>
      <c r="F19" s="6"/>
      <c r="G19" s="198"/>
      <c r="H19" s="198"/>
      <c r="I19" s="197"/>
      <c r="J19" s="272"/>
      <c r="K19" s="288">
        <f t="shared" si="2"/>
        <v>0</v>
      </c>
      <c r="L19" s="278"/>
      <c r="M19" s="7"/>
      <c r="N19" s="202"/>
      <c r="O19" s="204">
        <f t="shared" si="0"/>
        <v>0</v>
      </c>
      <c r="P19" s="80">
        <f t="shared" si="1"/>
        <v>0</v>
      </c>
      <c r="Q19" s="77"/>
      <c r="R19" s="11"/>
      <c r="S19" s="226" t="s">
        <v>26</v>
      </c>
      <c r="T19" s="253">
        <f t="shared" si="3"/>
        <v>0</v>
      </c>
      <c r="U19" s="253">
        <f t="shared" si="4"/>
        <v>0</v>
      </c>
      <c r="V19" s="254"/>
      <c r="W19" s="11"/>
      <c r="X19" s="11"/>
      <c r="Y19" s="11"/>
      <c r="Z19" s="11"/>
      <c r="AA19" s="11"/>
    </row>
    <row r="20" spans="1:27" ht="24" customHeight="1" hidden="1">
      <c r="A20" s="252">
        <v>11</v>
      </c>
      <c r="B20" s="82"/>
      <c r="C20" s="83"/>
      <c r="D20" s="5"/>
      <c r="E20" s="5"/>
      <c r="F20" s="6"/>
      <c r="G20" s="198"/>
      <c r="H20" s="198"/>
      <c r="I20" s="197"/>
      <c r="J20" s="272"/>
      <c r="K20" s="288">
        <f t="shared" si="2"/>
        <v>0</v>
      </c>
      <c r="L20" s="278"/>
      <c r="M20" s="7"/>
      <c r="N20" s="202"/>
      <c r="O20" s="204">
        <f t="shared" si="0"/>
        <v>0</v>
      </c>
      <c r="P20" s="80">
        <f t="shared" si="1"/>
        <v>0</v>
      </c>
      <c r="Q20" s="77"/>
      <c r="R20" s="11"/>
      <c r="S20" s="226" t="s">
        <v>28</v>
      </c>
      <c r="T20" s="253">
        <f>SUMIF($B$10:$B$109,S20,$K$10:$K$109)+SUMIF($B$10:$B$109,S20,$L$10:$L$109)</f>
        <v>0</v>
      </c>
      <c r="U20" s="253">
        <f>SUMIF($B$10:$B$109,S20,$O$10:$O$109)</f>
        <v>0</v>
      </c>
      <c r="V20" s="254"/>
      <c r="W20" s="11"/>
      <c r="X20" s="11"/>
      <c r="Y20" s="11"/>
      <c r="Z20" s="11"/>
      <c r="AA20" s="11"/>
    </row>
    <row r="21" spans="1:27" ht="24" customHeight="1" hidden="1">
      <c r="A21" s="252">
        <v>12</v>
      </c>
      <c r="B21" s="82"/>
      <c r="C21" s="83"/>
      <c r="D21" s="5"/>
      <c r="E21" s="5"/>
      <c r="F21" s="6"/>
      <c r="G21" s="198"/>
      <c r="H21" s="198"/>
      <c r="I21" s="197"/>
      <c r="J21" s="272"/>
      <c r="K21" s="288">
        <f t="shared" si="2"/>
        <v>0</v>
      </c>
      <c r="L21" s="278"/>
      <c r="M21" s="7"/>
      <c r="N21" s="202"/>
      <c r="O21" s="204">
        <f t="shared" si="0"/>
        <v>0</v>
      </c>
      <c r="P21" s="80">
        <f t="shared" si="1"/>
        <v>0</v>
      </c>
      <c r="Q21" s="77"/>
      <c r="R21" s="11"/>
      <c r="S21" s="226" t="s">
        <v>29</v>
      </c>
      <c r="T21" s="253">
        <f>SUMIF($B$10:$B$109,S21,$K$10:$K$109)+SUMIF($B$10:$B$109,S21,$L$10:$L$109)</f>
        <v>0</v>
      </c>
      <c r="U21" s="253">
        <f>SUMIF($B$10:$B$109,S21,$O$10:$O$109)</f>
        <v>0</v>
      </c>
      <c r="V21" s="254"/>
      <c r="W21" s="11"/>
      <c r="X21" s="11"/>
      <c r="Y21" s="11"/>
      <c r="Z21" s="11"/>
      <c r="AA21" s="11"/>
    </row>
    <row r="22" spans="1:27" ht="24" customHeight="1" hidden="1">
      <c r="A22" s="252">
        <v>13</v>
      </c>
      <c r="B22" s="82"/>
      <c r="C22" s="83"/>
      <c r="D22" s="5"/>
      <c r="E22" s="5"/>
      <c r="F22" s="6"/>
      <c r="G22" s="198"/>
      <c r="H22" s="198"/>
      <c r="I22" s="197"/>
      <c r="J22" s="272"/>
      <c r="K22" s="288">
        <f t="shared" si="2"/>
        <v>0</v>
      </c>
      <c r="L22" s="278"/>
      <c r="M22" s="7"/>
      <c r="N22" s="202"/>
      <c r="O22" s="204">
        <f t="shared" si="0"/>
        <v>0</v>
      </c>
      <c r="P22" s="80">
        <f t="shared" si="1"/>
        <v>0</v>
      </c>
      <c r="Q22" s="77"/>
      <c r="R22" s="11"/>
      <c r="S22" s="11"/>
      <c r="T22" s="12"/>
      <c r="U22" s="12"/>
      <c r="V22" s="11"/>
      <c r="W22" s="11"/>
      <c r="X22" s="11"/>
      <c r="Y22" s="11"/>
      <c r="Z22" s="11"/>
      <c r="AA22" s="11"/>
    </row>
    <row r="23" spans="1:27" ht="24" customHeight="1" hidden="1">
      <c r="A23" s="252">
        <v>14</v>
      </c>
      <c r="B23" s="82"/>
      <c r="C23" s="83"/>
      <c r="D23" s="5"/>
      <c r="E23" s="5"/>
      <c r="F23" s="6"/>
      <c r="G23" s="198"/>
      <c r="H23" s="198"/>
      <c r="I23" s="197"/>
      <c r="J23" s="272"/>
      <c r="K23" s="288">
        <f t="shared" si="2"/>
        <v>0</v>
      </c>
      <c r="L23" s="278"/>
      <c r="M23" s="7"/>
      <c r="N23" s="202"/>
      <c r="O23" s="204">
        <f t="shared" si="0"/>
        <v>0</v>
      </c>
      <c r="P23" s="80">
        <f t="shared" si="1"/>
        <v>0</v>
      </c>
      <c r="Q23" s="77"/>
      <c r="R23" s="11"/>
      <c r="S23" s="11"/>
      <c r="T23" s="12"/>
      <c r="U23" s="12"/>
      <c r="V23" s="11"/>
      <c r="W23" s="11"/>
      <c r="X23" s="11"/>
      <c r="Y23" s="11"/>
      <c r="Z23" s="11"/>
      <c r="AA23" s="11"/>
    </row>
    <row r="24" spans="1:27" ht="24" customHeight="1" hidden="1">
      <c r="A24" s="252">
        <v>15</v>
      </c>
      <c r="B24" s="82"/>
      <c r="C24" s="83"/>
      <c r="D24" s="5"/>
      <c r="E24" s="5"/>
      <c r="F24" s="6"/>
      <c r="G24" s="198"/>
      <c r="H24" s="198"/>
      <c r="I24" s="197"/>
      <c r="J24" s="272"/>
      <c r="K24" s="288">
        <f t="shared" si="2"/>
        <v>0</v>
      </c>
      <c r="L24" s="278"/>
      <c r="M24" s="7"/>
      <c r="N24" s="202"/>
      <c r="O24" s="204">
        <f t="shared" si="0"/>
        <v>0</v>
      </c>
      <c r="P24" s="80">
        <f t="shared" si="1"/>
        <v>0</v>
      </c>
      <c r="Q24" s="77"/>
      <c r="R24" s="11"/>
      <c r="S24" s="11"/>
      <c r="T24" s="12"/>
      <c r="U24" s="12"/>
      <c r="V24" s="11"/>
      <c r="W24" s="11"/>
      <c r="X24" s="11"/>
      <c r="Y24" s="11"/>
      <c r="Z24" s="11"/>
      <c r="AA24" s="11"/>
    </row>
    <row r="25" spans="1:27" ht="24" customHeight="1" hidden="1">
      <c r="A25" s="252">
        <v>16</v>
      </c>
      <c r="B25" s="82"/>
      <c r="C25" s="83"/>
      <c r="D25" s="5"/>
      <c r="E25" s="5"/>
      <c r="F25" s="6"/>
      <c r="G25" s="198"/>
      <c r="H25" s="198"/>
      <c r="I25" s="197"/>
      <c r="J25" s="272"/>
      <c r="K25" s="288">
        <f t="shared" si="2"/>
        <v>0</v>
      </c>
      <c r="L25" s="278"/>
      <c r="M25" s="7"/>
      <c r="N25" s="202"/>
      <c r="O25" s="204">
        <f t="shared" si="0"/>
        <v>0</v>
      </c>
      <c r="P25" s="80">
        <f t="shared" si="1"/>
        <v>0</v>
      </c>
      <c r="Q25" s="77"/>
      <c r="R25" s="11"/>
      <c r="S25" s="11"/>
      <c r="T25" s="12"/>
      <c r="U25" s="12"/>
      <c r="V25" s="11"/>
      <c r="W25" s="11"/>
      <c r="X25" s="11"/>
      <c r="Y25" s="11"/>
      <c r="Z25" s="11"/>
      <c r="AA25" s="11"/>
    </row>
    <row r="26" spans="1:27" ht="24" customHeight="1" hidden="1">
      <c r="A26" s="252">
        <v>17</v>
      </c>
      <c r="B26" s="82"/>
      <c r="C26" s="83"/>
      <c r="D26" s="5"/>
      <c r="E26" s="5"/>
      <c r="F26" s="6"/>
      <c r="G26" s="198"/>
      <c r="H26" s="198"/>
      <c r="I26" s="197"/>
      <c r="J26" s="272"/>
      <c r="K26" s="288">
        <f t="shared" si="2"/>
        <v>0</v>
      </c>
      <c r="L26" s="278"/>
      <c r="M26" s="7"/>
      <c r="N26" s="202"/>
      <c r="O26" s="204">
        <f t="shared" si="0"/>
        <v>0</v>
      </c>
      <c r="P26" s="80">
        <f t="shared" si="1"/>
        <v>0</v>
      </c>
      <c r="Q26" s="77"/>
      <c r="R26" s="11"/>
      <c r="S26" s="11"/>
      <c r="T26" s="12"/>
      <c r="U26" s="12"/>
      <c r="V26" s="11"/>
      <c r="W26" s="11"/>
      <c r="X26" s="11"/>
      <c r="Y26" s="11"/>
      <c r="Z26" s="11"/>
      <c r="AA26" s="11"/>
    </row>
    <row r="27" spans="1:27" ht="24" customHeight="1" hidden="1">
      <c r="A27" s="252">
        <v>18</v>
      </c>
      <c r="B27" s="82"/>
      <c r="C27" s="83"/>
      <c r="D27" s="5"/>
      <c r="E27" s="5"/>
      <c r="F27" s="6"/>
      <c r="G27" s="198"/>
      <c r="H27" s="198"/>
      <c r="I27" s="197"/>
      <c r="J27" s="272"/>
      <c r="K27" s="288">
        <f t="shared" si="2"/>
        <v>0</v>
      </c>
      <c r="L27" s="278"/>
      <c r="M27" s="7"/>
      <c r="N27" s="202"/>
      <c r="O27" s="204">
        <f t="shared" si="0"/>
        <v>0</v>
      </c>
      <c r="P27" s="80">
        <f t="shared" si="1"/>
        <v>0</v>
      </c>
      <c r="Q27" s="77"/>
      <c r="R27" s="11"/>
      <c r="S27" s="11"/>
      <c r="T27" s="12"/>
      <c r="U27" s="12"/>
      <c r="V27" s="11"/>
      <c r="W27" s="11"/>
      <c r="X27" s="11"/>
      <c r="Y27" s="11"/>
      <c r="Z27" s="11"/>
      <c r="AA27" s="11"/>
    </row>
    <row r="28" spans="1:27" ht="24" customHeight="1" hidden="1">
      <c r="A28" s="252">
        <v>19</v>
      </c>
      <c r="B28" s="82"/>
      <c r="C28" s="83"/>
      <c r="D28" s="5"/>
      <c r="E28" s="5"/>
      <c r="F28" s="6"/>
      <c r="G28" s="198"/>
      <c r="H28" s="198"/>
      <c r="I28" s="197"/>
      <c r="J28" s="272"/>
      <c r="K28" s="288">
        <f t="shared" si="2"/>
        <v>0</v>
      </c>
      <c r="L28" s="278"/>
      <c r="M28" s="7"/>
      <c r="N28" s="202"/>
      <c r="O28" s="204">
        <f t="shared" si="0"/>
        <v>0</v>
      </c>
      <c r="P28" s="80">
        <f t="shared" si="1"/>
        <v>0</v>
      </c>
      <c r="Q28" s="77"/>
      <c r="R28" s="11"/>
      <c r="S28" s="11"/>
      <c r="T28" s="12"/>
      <c r="U28" s="12"/>
      <c r="V28" s="11"/>
      <c r="W28" s="11"/>
      <c r="X28" s="11"/>
      <c r="Y28" s="11"/>
      <c r="Z28" s="11"/>
      <c r="AA28" s="11"/>
    </row>
    <row r="29" spans="1:27" ht="24" customHeight="1" hidden="1">
      <c r="A29" s="252">
        <v>20</v>
      </c>
      <c r="B29" s="82"/>
      <c r="C29" s="83"/>
      <c r="D29" s="5"/>
      <c r="E29" s="5"/>
      <c r="F29" s="6"/>
      <c r="G29" s="198"/>
      <c r="H29" s="198"/>
      <c r="I29" s="197"/>
      <c r="J29" s="272"/>
      <c r="K29" s="288">
        <f t="shared" si="2"/>
        <v>0</v>
      </c>
      <c r="L29" s="278"/>
      <c r="M29" s="7"/>
      <c r="N29" s="202"/>
      <c r="O29" s="204">
        <f t="shared" si="0"/>
        <v>0</v>
      </c>
      <c r="P29" s="80">
        <f t="shared" si="1"/>
        <v>0</v>
      </c>
      <c r="Q29" s="77"/>
      <c r="R29" s="11"/>
      <c r="S29" s="11"/>
      <c r="T29" s="12"/>
      <c r="U29" s="12"/>
      <c r="V29" s="11"/>
      <c r="W29" s="11"/>
      <c r="X29" s="11"/>
      <c r="Y29" s="11"/>
      <c r="Z29" s="11"/>
      <c r="AA29" s="11"/>
    </row>
    <row r="30" spans="1:27" ht="24" customHeight="1" hidden="1">
      <c r="A30" s="252">
        <v>21</v>
      </c>
      <c r="B30" s="82"/>
      <c r="C30" s="83"/>
      <c r="D30" s="5"/>
      <c r="E30" s="5"/>
      <c r="F30" s="6"/>
      <c r="G30" s="198"/>
      <c r="H30" s="198"/>
      <c r="I30" s="197"/>
      <c r="J30" s="272"/>
      <c r="K30" s="288">
        <f t="shared" si="2"/>
        <v>0</v>
      </c>
      <c r="L30" s="278"/>
      <c r="M30" s="7"/>
      <c r="N30" s="202"/>
      <c r="O30" s="204">
        <f t="shared" si="0"/>
        <v>0</v>
      </c>
      <c r="P30" s="80">
        <f t="shared" si="1"/>
        <v>0</v>
      </c>
      <c r="Q30" s="77"/>
      <c r="R30" s="11"/>
      <c r="S30" s="11"/>
      <c r="T30" s="12"/>
      <c r="U30" s="12"/>
      <c r="V30" s="11"/>
      <c r="W30" s="11"/>
      <c r="X30" s="11"/>
      <c r="Y30" s="11"/>
      <c r="Z30" s="11"/>
      <c r="AA30" s="11"/>
    </row>
    <row r="31" spans="1:27" ht="24" customHeight="1" hidden="1">
      <c r="A31" s="252">
        <v>22</v>
      </c>
      <c r="B31" s="82"/>
      <c r="C31" s="83"/>
      <c r="D31" s="5"/>
      <c r="E31" s="5"/>
      <c r="F31" s="6"/>
      <c r="G31" s="198"/>
      <c r="H31" s="198"/>
      <c r="I31" s="197"/>
      <c r="J31" s="272"/>
      <c r="K31" s="288">
        <f t="shared" si="2"/>
        <v>0</v>
      </c>
      <c r="L31" s="278"/>
      <c r="M31" s="7"/>
      <c r="N31" s="202"/>
      <c r="O31" s="204">
        <f t="shared" si="0"/>
        <v>0</v>
      </c>
      <c r="P31" s="80">
        <f t="shared" si="1"/>
        <v>0</v>
      </c>
      <c r="Q31" s="77"/>
      <c r="R31" s="11"/>
      <c r="S31" s="11"/>
      <c r="T31" s="12"/>
      <c r="U31" s="12"/>
      <c r="V31" s="11"/>
      <c r="W31" s="11"/>
      <c r="X31" s="11"/>
      <c r="Y31" s="11"/>
      <c r="Z31" s="11"/>
      <c r="AA31" s="11"/>
    </row>
    <row r="32" spans="1:27" ht="24" customHeight="1" hidden="1">
      <c r="A32" s="252">
        <v>23</v>
      </c>
      <c r="B32" s="82"/>
      <c r="C32" s="83"/>
      <c r="D32" s="5"/>
      <c r="E32" s="5"/>
      <c r="F32" s="6"/>
      <c r="G32" s="198"/>
      <c r="H32" s="198"/>
      <c r="I32" s="197"/>
      <c r="J32" s="272"/>
      <c r="K32" s="288">
        <f t="shared" si="2"/>
        <v>0</v>
      </c>
      <c r="L32" s="278"/>
      <c r="M32" s="7"/>
      <c r="N32" s="202"/>
      <c r="O32" s="204">
        <f t="shared" si="0"/>
        <v>0</v>
      </c>
      <c r="P32" s="80">
        <f t="shared" si="1"/>
        <v>0</v>
      </c>
      <c r="Q32" s="77"/>
      <c r="R32" s="11"/>
      <c r="S32" s="11"/>
      <c r="T32" s="12"/>
      <c r="U32" s="12"/>
      <c r="V32" s="11"/>
      <c r="W32" s="11"/>
      <c r="X32" s="11"/>
      <c r="Y32" s="11"/>
      <c r="Z32" s="11"/>
      <c r="AA32" s="11"/>
    </row>
    <row r="33" spans="1:27" ht="24" customHeight="1" hidden="1">
      <c r="A33" s="252">
        <v>24</v>
      </c>
      <c r="B33" s="82"/>
      <c r="C33" s="83"/>
      <c r="D33" s="5"/>
      <c r="E33" s="5"/>
      <c r="F33" s="6"/>
      <c r="G33" s="198"/>
      <c r="H33" s="198"/>
      <c r="I33" s="197"/>
      <c r="J33" s="272"/>
      <c r="K33" s="288">
        <f t="shared" si="2"/>
        <v>0</v>
      </c>
      <c r="L33" s="278"/>
      <c r="M33" s="7"/>
      <c r="N33" s="202"/>
      <c r="O33" s="204">
        <f t="shared" si="0"/>
        <v>0</v>
      </c>
      <c r="P33" s="80">
        <f t="shared" si="1"/>
        <v>0</v>
      </c>
      <c r="Q33" s="77"/>
      <c r="R33" s="11"/>
      <c r="S33" s="11"/>
      <c r="T33" s="12"/>
      <c r="U33" s="12"/>
      <c r="V33" s="11"/>
      <c r="W33" s="11"/>
      <c r="X33" s="11"/>
      <c r="Y33" s="11"/>
      <c r="Z33" s="11"/>
      <c r="AA33" s="11"/>
    </row>
    <row r="34" spans="1:27" ht="24" customHeight="1" hidden="1">
      <c r="A34" s="252">
        <v>25</v>
      </c>
      <c r="B34" s="82"/>
      <c r="C34" s="83"/>
      <c r="D34" s="5"/>
      <c r="E34" s="5"/>
      <c r="F34" s="6"/>
      <c r="G34" s="198"/>
      <c r="H34" s="198"/>
      <c r="I34" s="197"/>
      <c r="J34" s="272"/>
      <c r="K34" s="288">
        <f t="shared" si="2"/>
        <v>0</v>
      </c>
      <c r="L34" s="278"/>
      <c r="M34" s="7"/>
      <c r="N34" s="202"/>
      <c r="O34" s="204">
        <f t="shared" si="0"/>
        <v>0</v>
      </c>
      <c r="P34" s="80">
        <f t="shared" si="1"/>
        <v>0</v>
      </c>
      <c r="Q34" s="77"/>
      <c r="R34" s="11"/>
      <c r="S34" s="11"/>
      <c r="T34" s="12"/>
      <c r="U34" s="12"/>
      <c r="V34" s="11"/>
      <c r="W34" s="11"/>
      <c r="X34" s="11"/>
      <c r="Y34" s="11"/>
      <c r="Z34" s="11"/>
      <c r="AA34" s="11"/>
    </row>
    <row r="35" spans="1:27" ht="24" customHeight="1" hidden="1">
      <c r="A35" s="252">
        <v>26</v>
      </c>
      <c r="B35" s="82"/>
      <c r="C35" s="83"/>
      <c r="D35" s="5"/>
      <c r="E35" s="5"/>
      <c r="F35" s="6"/>
      <c r="G35" s="198"/>
      <c r="H35" s="198"/>
      <c r="I35" s="197"/>
      <c r="J35" s="272"/>
      <c r="K35" s="288">
        <f t="shared" si="2"/>
        <v>0</v>
      </c>
      <c r="L35" s="278"/>
      <c r="M35" s="7"/>
      <c r="N35" s="202"/>
      <c r="O35" s="204">
        <f t="shared" si="0"/>
        <v>0</v>
      </c>
      <c r="P35" s="80">
        <f t="shared" si="1"/>
        <v>0</v>
      </c>
      <c r="Q35" s="77"/>
      <c r="R35" s="11"/>
      <c r="S35" s="11"/>
      <c r="T35" s="12"/>
      <c r="U35" s="12"/>
      <c r="V35" s="11"/>
      <c r="W35" s="11"/>
      <c r="X35" s="11"/>
      <c r="Y35" s="11"/>
      <c r="Z35" s="11"/>
      <c r="AA35" s="11"/>
    </row>
    <row r="36" spans="1:27" ht="24" customHeight="1" hidden="1">
      <c r="A36" s="252">
        <v>27</v>
      </c>
      <c r="B36" s="82"/>
      <c r="C36" s="83"/>
      <c r="D36" s="5"/>
      <c r="E36" s="5"/>
      <c r="F36" s="6"/>
      <c r="G36" s="198"/>
      <c r="H36" s="198"/>
      <c r="I36" s="197"/>
      <c r="J36" s="272"/>
      <c r="K36" s="288">
        <f t="shared" si="2"/>
        <v>0</v>
      </c>
      <c r="L36" s="278"/>
      <c r="M36" s="7"/>
      <c r="N36" s="202"/>
      <c r="O36" s="204">
        <f t="shared" si="0"/>
        <v>0</v>
      </c>
      <c r="P36" s="80">
        <f t="shared" si="1"/>
        <v>0</v>
      </c>
      <c r="Q36" s="77"/>
      <c r="R36" s="11"/>
      <c r="S36" s="11"/>
      <c r="T36" s="12"/>
      <c r="U36" s="12"/>
      <c r="V36" s="11"/>
      <c r="W36" s="11"/>
      <c r="X36" s="11"/>
      <c r="Y36" s="11"/>
      <c r="Z36" s="11"/>
      <c r="AA36" s="11"/>
    </row>
    <row r="37" spans="1:27" ht="24" customHeight="1" hidden="1">
      <c r="A37" s="252">
        <v>28</v>
      </c>
      <c r="B37" s="82"/>
      <c r="C37" s="83"/>
      <c r="D37" s="5"/>
      <c r="E37" s="5"/>
      <c r="F37" s="6"/>
      <c r="G37" s="198"/>
      <c r="H37" s="198"/>
      <c r="I37" s="197"/>
      <c r="J37" s="272"/>
      <c r="K37" s="288">
        <f t="shared" si="2"/>
        <v>0</v>
      </c>
      <c r="L37" s="278"/>
      <c r="M37" s="7"/>
      <c r="N37" s="202"/>
      <c r="O37" s="204">
        <f t="shared" si="0"/>
        <v>0</v>
      </c>
      <c r="P37" s="80">
        <f t="shared" si="1"/>
        <v>0</v>
      </c>
      <c r="Q37" s="77"/>
      <c r="R37" s="11"/>
      <c r="S37" s="11"/>
      <c r="T37" s="12"/>
      <c r="U37" s="12"/>
      <c r="V37" s="11"/>
      <c r="W37" s="11"/>
      <c r="X37" s="11"/>
      <c r="Y37" s="11"/>
      <c r="Z37" s="11"/>
      <c r="AA37" s="11"/>
    </row>
    <row r="38" spans="1:27" ht="24" customHeight="1" hidden="1">
      <c r="A38" s="252">
        <v>29</v>
      </c>
      <c r="B38" s="82"/>
      <c r="C38" s="83"/>
      <c r="D38" s="5"/>
      <c r="E38" s="5"/>
      <c r="F38" s="6"/>
      <c r="G38" s="198"/>
      <c r="H38" s="198"/>
      <c r="I38" s="197"/>
      <c r="J38" s="272"/>
      <c r="K38" s="288">
        <f t="shared" si="2"/>
        <v>0</v>
      </c>
      <c r="L38" s="278"/>
      <c r="M38" s="7"/>
      <c r="N38" s="202"/>
      <c r="O38" s="204">
        <f t="shared" si="0"/>
        <v>0</v>
      </c>
      <c r="P38" s="80">
        <f t="shared" si="1"/>
        <v>0</v>
      </c>
      <c r="Q38" s="77"/>
      <c r="R38" s="11"/>
      <c r="S38" s="11"/>
      <c r="T38" s="12"/>
      <c r="U38" s="12"/>
      <c r="V38" s="11"/>
      <c r="W38" s="11"/>
      <c r="X38" s="11"/>
      <c r="Y38" s="11"/>
      <c r="Z38" s="11"/>
      <c r="AA38" s="11"/>
    </row>
    <row r="39" spans="1:27" ht="24" customHeight="1" hidden="1">
      <c r="A39" s="252">
        <v>30</v>
      </c>
      <c r="B39" s="82"/>
      <c r="C39" s="83"/>
      <c r="D39" s="5"/>
      <c r="E39" s="5"/>
      <c r="F39" s="6"/>
      <c r="G39" s="198"/>
      <c r="H39" s="198"/>
      <c r="I39" s="197"/>
      <c r="J39" s="272"/>
      <c r="K39" s="288">
        <f t="shared" si="2"/>
        <v>0</v>
      </c>
      <c r="L39" s="278"/>
      <c r="M39" s="7"/>
      <c r="N39" s="202"/>
      <c r="O39" s="204">
        <f t="shared" si="0"/>
        <v>0</v>
      </c>
      <c r="P39" s="80">
        <f t="shared" si="1"/>
        <v>0</v>
      </c>
      <c r="Q39" s="77"/>
      <c r="R39" s="11"/>
      <c r="S39" s="11"/>
      <c r="T39" s="12"/>
      <c r="U39" s="12"/>
      <c r="V39" s="11"/>
      <c r="W39" s="11"/>
      <c r="X39" s="11"/>
      <c r="Y39" s="11"/>
      <c r="Z39" s="11"/>
      <c r="AA39" s="11"/>
    </row>
    <row r="40" spans="1:27" ht="24" customHeight="1" hidden="1">
      <c r="A40" s="252">
        <v>31</v>
      </c>
      <c r="B40" s="82"/>
      <c r="C40" s="83"/>
      <c r="D40" s="5"/>
      <c r="E40" s="5"/>
      <c r="F40" s="6"/>
      <c r="G40" s="198"/>
      <c r="H40" s="198"/>
      <c r="I40" s="197"/>
      <c r="J40" s="272"/>
      <c r="K40" s="288">
        <f t="shared" si="2"/>
        <v>0</v>
      </c>
      <c r="L40" s="278"/>
      <c r="M40" s="7"/>
      <c r="N40" s="202"/>
      <c r="O40" s="204">
        <f t="shared" si="0"/>
        <v>0</v>
      </c>
      <c r="P40" s="80">
        <f t="shared" si="1"/>
        <v>0</v>
      </c>
      <c r="Q40" s="77"/>
      <c r="R40" s="11"/>
      <c r="S40" s="11"/>
      <c r="T40" s="12"/>
      <c r="U40" s="12"/>
      <c r="V40" s="11"/>
      <c r="W40" s="11"/>
      <c r="X40" s="11"/>
      <c r="Y40" s="11"/>
      <c r="Z40" s="11"/>
      <c r="AA40" s="11"/>
    </row>
    <row r="41" spans="1:27" ht="24" customHeight="1" hidden="1">
      <c r="A41" s="252">
        <v>32</v>
      </c>
      <c r="B41" s="82"/>
      <c r="C41" s="83"/>
      <c r="D41" s="5"/>
      <c r="E41" s="5"/>
      <c r="F41" s="6"/>
      <c r="G41" s="198"/>
      <c r="H41" s="198"/>
      <c r="I41" s="197"/>
      <c r="J41" s="272"/>
      <c r="K41" s="288">
        <f t="shared" si="2"/>
        <v>0</v>
      </c>
      <c r="L41" s="278"/>
      <c r="M41" s="7"/>
      <c r="N41" s="202"/>
      <c r="O41" s="204">
        <f t="shared" si="0"/>
        <v>0</v>
      </c>
      <c r="P41" s="80">
        <f t="shared" si="1"/>
        <v>0</v>
      </c>
      <c r="Q41" s="77"/>
      <c r="R41" s="11"/>
      <c r="S41" s="11"/>
      <c r="T41" s="12"/>
      <c r="U41" s="12"/>
      <c r="V41" s="11"/>
      <c r="W41" s="11"/>
      <c r="X41" s="11"/>
      <c r="Y41" s="11"/>
      <c r="Z41" s="11"/>
      <c r="AA41" s="11"/>
    </row>
    <row r="42" spans="1:27" ht="24" customHeight="1" hidden="1">
      <c r="A42" s="252">
        <v>33</v>
      </c>
      <c r="B42" s="82"/>
      <c r="C42" s="83"/>
      <c r="D42" s="5"/>
      <c r="E42" s="5"/>
      <c r="F42" s="6"/>
      <c r="G42" s="198"/>
      <c r="H42" s="198"/>
      <c r="I42" s="197"/>
      <c r="J42" s="272"/>
      <c r="K42" s="288">
        <f t="shared" si="2"/>
        <v>0</v>
      </c>
      <c r="L42" s="278"/>
      <c r="M42" s="7"/>
      <c r="N42" s="202"/>
      <c r="O42" s="204">
        <f t="shared" si="0"/>
        <v>0</v>
      </c>
      <c r="P42" s="80">
        <f t="shared" si="1"/>
        <v>0</v>
      </c>
      <c r="Q42" s="77"/>
      <c r="R42" s="11"/>
      <c r="S42" s="11"/>
      <c r="T42" s="12"/>
      <c r="U42" s="12"/>
      <c r="V42" s="11"/>
      <c r="W42" s="11"/>
      <c r="X42" s="11"/>
      <c r="Y42" s="11"/>
      <c r="Z42" s="11"/>
      <c r="AA42" s="11"/>
    </row>
    <row r="43" spans="1:27" ht="24" customHeight="1" hidden="1">
      <c r="A43" s="252">
        <v>34</v>
      </c>
      <c r="B43" s="82"/>
      <c r="C43" s="83"/>
      <c r="D43" s="5"/>
      <c r="E43" s="5"/>
      <c r="F43" s="6"/>
      <c r="G43" s="198"/>
      <c r="H43" s="198"/>
      <c r="I43" s="197"/>
      <c r="J43" s="272"/>
      <c r="K43" s="288">
        <f t="shared" si="2"/>
        <v>0</v>
      </c>
      <c r="L43" s="278"/>
      <c r="M43" s="7"/>
      <c r="N43" s="202"/>
      <c r="O43" s="204">
        <f t="shared" si="0"/>
        <v>0</v>
      </c>
      <c r="P43" s="80">
        <f t="shared" si="1"/>
        <v>0</v>
      </c>
      <c r="Q43" s="77"/>
      <c r="R43" s="11"/>
      <c r="S43" s="11"/>
      <c r="T43" s="12"/>
      <c r="U43" s="12"/>
      <c r="V43" s="11"/>
      <c r="W43" s="11"/>
      <c r="X43" s="11"/>
      <c r="Y43" s="11"/>
      <c r="Z43" s="11"/>
      <c r="AA43" s="11"/>
    </row>
    <row r="44" spans="1:27" ht="24" customHeight="1" hidden="1">
      <c r="A44" s="252">
        <v>35</v>
      </c>
      <c r="B44" s="82"/>
      <c r="C44" s="83"/>
      <c r="D44" s="5"/>
      <c r="E44" s="5"/>
      <c r="F44" s="6"/>
      <c r="G44" s="198"/>
      <c r="H44" s="198"/>
      <c r="I44" s="197"/>
      <c r="J44" s="272"/>
      <c r="K44" s="288">
        <f t="shared" si="2"/>
        <v>0</v>
      </c>
      <c r="L44" s="278"/>
      <c r="M44" s="7"/>
      <c r="N44" s="202"/>
      <c r="O44" s="204">
        <f t="shared" si="0"/>
        <v>0</v>
      </c>
      <c r="P44" s="80">
        <f t="shared" si="1"/>
        <v>0</v>
      </c>
      <c r="Q44" s="77"/>
      <c r="R44" s="11"/>
      <c r="S44" s="11"/>
      <c r="T44" s="12"/>
      <c r="U44" s="12"/>
      <c r="V44" s="11"/>
      <c r="W44" s="11"/>
      <c r="X44" s="11"/>
      <c r="Y44" s="11"/>
      <c r="Z44" s="11"/>
      <c r="AA44" s="11"/>
    </row>
    <row r="45" spans="1:27" ht="24" customHeight="1" hidden="1">
      <c r="A45" s="252">
        <v>36</v>
      </c>
      <c r="B45" s="82"/>
      <c r="C45" s="83"/>
      <c r="D45" s="5"/>
      <c r="E45" s="5"/>
      <c r="F45" s="6"/>
      <c r="G45" s="198"/>
      <c r="H45" s="198"/>
      <c r="I45" s="197"/>
      <c r="J45" s="272"/>
      <c r="K45" s="288">
        <f t="shared" si="2"/>
        <v>0</v>
      </c>
      <c r="L45" s="278"/>
      <c r="M45" s="7"/>
      <c r="N45" s="202"/>
      <c r="O45" s="204">
        <f t="shared" si="0"/>
        <v>0</v>
      </c>
      <c r="P45" s="80">
        <f t="shared" si="1"/>
        <v>0</v>
      </c>
      <c r="Q45" s="77"/>
      <c r="R45" s="11"/>
      <c r="S45" s="11"/>
      <c r="T45" s="12"/>
      <c r="U45" s="12"/>
      <c r="V45" s="11"/>
      <c r="W45" s="11"/>
      <c r="X45" s="11"/>
      <c r="Y45" s="11"/>
      <c r="Z45" s="11"/>
      <c r="AA45" s="11"/>
    </row>
    <row r="46" spans="1:27" ht="24" customHeight="1" hidden="1">
      <c r="A46" s="252">
        <v>37</v>
      </c>
      <c r="B46" s="82"/>
      <c r="C46" s="83"/>
      <c r="D46" s="5"/>
      <c r="E46" s="5"/>
      <c r="F46" s="6"/>
      <c r="G46" s="198"/>
      <c r="H46" s="198"/>
      <c r="I46" s="197"/>
      <c r="J46" s="272"/>
      <c r="K46" s="288">
        <f t="shared" si="2"/>
        <v>0</v>
      </c>
      <c r="L46" s="278"/>
      <c r="M46" s="7"/>
      <c r="N46" s="202"/>
      <c r="O46" s="204">
        <f t="shared" si="0"/>
        <v>0</v>
      </c>
      <c r="P46" s="80">
        <f t="shared" si="1"/>
        <v>0</v>
      </c>
      <c r="Q46" s="77"/>
      <c r="R46" s="11"/>
      <c r="S46" s="11"/>
      <c r="T46" s="12"/>
      <c r="U46" s="12"/>
      <c r="V46" s="11"/>
      <c r="W46" s="11"/>
      <c r="X46" s="11"/>
      <c r="Y46" s="11"/>
      <c r="Z46" s="11"/>
      <c r="AA46" s="11"/>
    </row>
    <row r="47" spans="1:27" ht="24" customHeight="1" hidden="1">
      <c r="A47" s="252">
        <v>38</v>
      </c>
      <c r="B47" s="82"/>
      <c r="C47" s="83"/>
      <c r="D47" s="5"/>
      <c r="E47" s="5"/>
      <c r="F47" s="6"/>
      <c r="G47" s="198"/>
      <c r="H47" s="198"/>
      <c r="I47" s="197"/>
      <c r="J47" s="272"/>
      <c r="K47" s="288">
        <f t="shared" si="2"/>
        <v>0</v>
      </c>
      <c r="L47" s="278"/>
      <c r="M47" s="7"/>
      <c r="N47" s="202"/>
      <c r="O47" s="204">
        <f t="shared" si="0"/>
        <v>0</v>
      </c>
      <c r="P47" s="80">
        <f t="shared" si="1"/>
        <v>0</v>
      </c>
      <c r="Q47" s="77"/>
      <c r="R47" s="11"/>
      <c r="S47" s="11"/>
      <c r="T47" s="12"/>
      <c r="U47" s="12"/>
      <c r="V47" s="11"/>
      <c r="W47" s="11"/>
      <c r="X47" s="11"/>
      <c r="Y47" s="11"/>
      <c r="Z47" s="11"/>
      <c r="AA47" s="11"/>
    </row>
    <row r="48" spans="1:27" ht="24" customHeight="1" hidden="1">
      <c r="A48" s="252">
        <v>39</v>
      </c>
      <c r="B48" s="82"/>
      <c r="C48" s="83"/>
      <c r="D48" s="5"/>
      <c r="E48" s="5"/>
      <c r="F48" s="6"/>
      <c r="G48" s="198"/>
      <c r="H48" s="198"/>
      <c r="I48" s="197"/>
      <c r="J48" s="272"/>
      <c r="K48" s="288">
        <f t="shared" si="2"/>
        <v>0</v>
      </c>
      <c r="L48" s="278"/>
      <c r="M48" s="7"/>
      <c r="N48" s="202"/>
      <c r="O48" s="204">
        <f t="shared" si="0"/>
        <v>0</v>
      </c>
      <c r="P48" s="80">
        <f t="shared" si="1"/>
        <v>0</v>
      </c>
      <c r="Q48" s="77"/>
      <c r="R48" s="11"/>
      <c r="S48" s="11"/>
      <c r="T48" s="12"/>
      <c r="U48" s="12"/>
      <c r="V48" s="11"/>
      <c r="W48" s="11"/>
      <c r="X48" s="11"/>
      <c r="Y48" s="11"/>
      <c r="Z48" s="11"/>
      <c r="AA48" s="11"/>
    </row>
    <row r="49" spans="1:27" ht="24" customHeight="1" hidden="1">
      <c r="A49" s="252">
        <v>40</v>
      </c>
      <c r="B49" s="82"/>
      <c r="C49" s="83"/>
      <c r="D49" s="5"/>
      <c r="E49" s="5"/>
      <c r="F49" s="6"/>
      <c r="G49" s="198"/>
      <c r="H49" s="198"/>
      <c r="I49" s="197"/>
      <c r="J49" s="272"/>
      <c r="K49" s="288">
        <f t="shared" si="2"/>
        <v>0</v>
      </c>
      <c r="L49" s="278"/>
      <c r="M49" s="7"/>
      <c r="N49" s="202"/>
      <c r="O49" s="204">
        <f t="shared" si="0"/>
        <v>0</v>
      </c>
      <c r="P49" s="80">
        <f t="shared" si="1"/>
        <v>0</v>
      </c>
      <c r="Q49" s="77"/>
      <c r="R49" s="11"/>
      <c r="S49" s="11"/>
      <c r="T49" s="12"/>
      <c r="U49" s="12"/>
      <c r="V49" s="11"/>
      <c r="W49" s="11"/>
      <c r="X49" s="11"/>
      <c r="Y49" s="11"/>
      <c r="Z49" s="11"/>
      <c r="AA49" s="11"/>
    </row>
    <row r="50" spans="1:27" ht="24" customHeight="1" hidden="1">
      <c r="A50" s="252">
        <v>41</v>
      </c>
      <c r="B50" s="82"/>
      <c r="C50" s="83"/>
      <c r="D50" s="5"/>
      <c r="E50" s="5"/>
      <c r="F50" s="6"/>
      <c r="G50" s="198"/>
      <c r="H50" s="198"/>
      <c r="I50" s="197"/>
      <c r="J50" s="272"/>
      <c r="K50" s="288">
        <f t="shared" si="2"/>
        <v>0</v>
      </c>
      <c r="L50" s="278"/>
      <c r="M50" s="7"/>
      <c r="N50" s="202"/>
      <c r="O50" s="204">
        <f t="shared" si="0"/>
        <v>0</v>
      </c>
      <c r="P50" s="80">
        <f t="shared" si="1"/>
        <v>0</v>
      </c>
      <c r="Q50" s="77"/>
      <c r="R50" s="11"/>
      <c r="S50" s="11"/>
      <c r="T50" s="12"/>
      <c r="U50" s="12"/>
      <c r="V50" s="11"/>
      <c r="W50" s="11"/>
      <c r="X50" s="11"/>
      <c r="Y50" s="11"/>
      <c r="Z50" s="11"/>
      <c r="AA50" s="11"/>
    </row>
    <row r="51" spans="1:27" ht="24" customHeight="1" hidden="1">
      <c r="A51" s="252">
        <v>42</v>
      </c>
      <c r="B51" s="82"/>
      <c r="C51" s="83"/>
      <c r="D51" s="5"/>
      <c r="E51" s="5"/>
      <c r="F51" s="6"/>
      <c r="G51" s="198"/>
      <c r="H51" s="198"/>
      <c r="I51" s="197"/>
      <c r="J51" s="272"/>
      <c r="K51" s="288">
        <f t="shared" si="2"/>
        <v>0</v>
      </c>
      <c r="L51" s="278"/>
      <c r="M51" s="7"/>
      <c r="N51" s="202"/>
      <c r="O51" s="204">
        <f t="shared" si="0"/>
        <v>0</v>
      </c>
      <c r="P51" s="80">
        <f t="shared" si="1"/>
        <v>0</v>
      </c>
      <c r="Q51" s="77"/>
      <c r="R51" s="11"/>
      <c r="S51" s="11"/>
      <c r="T51" s="12"/>
      <c r="U51" s="12"/>
      <c r="V51" s="11"/>
      <c r="W51" s="11"/>
      <c r="X51" s="11"/>
      <c r="Y51" s="11"/>
      <c r="Z51" s="11"/>
      <c r="AA51" s="11"/>
    </row>
    <row r="52" spans="1:27" ht="24" customHeight="1" hidden="1">
      <c r="A52" s="252">
        <v>43</v>
      </c>
      <c r="B52" s="82"/>
      <c r="C52" s="83"/>
      <c r="D52" s="5"/>
      <c r="E52" s="5"/>
      <c r="F52" s="6"/>
      <c r="G52" s="198"/>
      <c r="H52" s="198"/>
      <c r="I52" s="197"/>
      <c r="J52" s="272"/>
      <c r="K52" s="288">
        <f t="shared" si="2"/>
        <v>0</v>
      </c>
      <c r="L52" s="278"/>
      <c r="M52" s="7"/>
      <c r="N52" s="202"/>
      <c r="O52" s="204">
        <f t="shared" si="0"/>
        <v>0</v>
      </c>
      <c r="P52" s="80">
        <f t="shared" si="1"/>
        <v>0</v>
      </c>
      <c r="Q52" s="77"/>
      <c r="R52" s="11"/>
      <c r="S52" s="11"/>
      <c r="T52" s="12"/>
      <c r="U52" s="12"/>
      <c r="V52" s="11"/>
      <c r="W52" s="11"/>
      <c r="X52" s="11"/>
      <c r="Y52" s="11"/>
      <c r="Z52" s="11"/>
      <c r="AA52" s="11"/>
    </row>
    <row r="53" spans="1:27" ht="24" customHeight="1" hidden="1">
      <c r="A53" s="252">
        <v>44</v>
      </c>
      <c r="B53" s="82"/>
      <c r="C53" s="83"/>
      <c r="D53" s="5"/>
      <c r="E53" s="5"/>
      <c r="F53" s="6"/>
      <c r="G53" s="198"/>
      <c r="H53" s="198"/>
      <c r="I53" s="197"/>
      <c r="J53" s="272"/>
      <c r="K53" s="288">
        <f t="shared" si="2"/>
        <v>0</v>
      </c>
      <c r="L53" s="278"/>
      <c r="M53" s="7"/>
      <c r="N53" s="202"/>
      <c r="O53" s="204">
        <f t="shared" si="0"/>
        <v>0</v>
      </c>
      <c r="P53" s="80">
        <f t="shared" si="1"/>
        <v>0</v>
      </c>
      <c r="Q53" s="77"/>
      <c r="R53" s="11"/>
      <c r="S53" s="11"/>
      <c r="T53" s="12"/>
      <c r="U53" s="12"/>
      <c r="V53" s="11"/>
      <c r="W53" s="11"/>
      <c r="X53" s="11"/>
      <c r="Y53" s="11"/>
      <c r="Z53" s="11"/>
      <c r="AA53" s="11"/>
    </row>
    <row r="54" spans="1:27" ht="24" customHeight="1" hidden="1">
      <c r="A54" s="252">
        <v>45</v>
      </c>
      <c r="B54" s="82"/>
      <c r="C54" s="83"/>
      <c r="D54" s="5"/>
      <c r="E54" s="5"/>
      <c r="F54" s="6"/>
      <c r="G54" s="198"/>
      <c r="H54" s="198"/>
      <c r="I54" s="197"/>
      <c r="J54" s="272"/>
      <c r="K54" s="288">
        <f t="shared" si="2"/>
        <v>0</v>
      </c>
      <c r="L54" s="278"/>
      <c r="M54" s="7"/>
      <c r="N54" s="202"/>
      <c r="O54" s="204">
        <f t="shared" si="0"/>
        <v>0</v>
      </c>
      <c r="P54" s="80">
        <f t="shared" si="1"/>
        <v>0</v>
      </c>
      <c r="Q54" s="77"/>
      <c r="R54" s="11"/>
      <c r="S54" s="11"/>
      <c r="T54" s="12"/>
      <c r="U54" s="12"/>
      <c r="V54" s="11"/>
      <c r="W54" s="11"/>
      <c r="X54" s="11"/>
      <c r="Y54" s="11"/>
      <c r="Z54" s="11"/>
      <c r="AA54" s="11"/>
    </row>
    <row r="55" spans="1:27" ht="24" customHeight="1" hidden="1">
      <c r="A55" s="252">
        <v>46</v>
      </c>
      <c r="B55" s="82"/>
      <c r="C55" s="83"/>
      <c r="D55" s="5"/>
      <c r="E55" s="5"/>
      <c r="F55" s="6"/>
      <c r="G55" s="198"/>
      <c r="H55" s="198"/>
      <c r="I55" s="197"/>
      <c r="J55" s="272"/>
      <c r="K55" s="288">
        <f t="shared" si="2"/>
        <v>0</v>
      </c>
      <c r="L55" s="278"/>
      <c r="M55" s="7"/>
      <c r="N55" s="202"/>
      <c r="O55" s="204">
        <f t="shared" si="0"/>
        <v>0</v>
      </c>
      <c r="P55" s="80">
        <f t="shared" si="1"/>
        <v>0</v>
      </c>
      <c r="Q55" s="77"/>
      <c r="R55" s="11"/>
      <c r="S55" s="11"/>
      <c r="T55" s="12"/>
      <c r="U55" s="12"/>
      <c r="V55" s="11"/>
      <c r="W55" s="11"/>
      <c r="X55" s="11"/>
      <c r="Y55" s="11"/>
      <c r="Z55" s="11"/>
      <c r="AA55" s="11"/>
    </row>
    <row r="56" spans="1:27" ht="24" customHeight="1" hidden="1">
      <c r="A56" s="252">
        <v>47</v>
      </c>
      <c r="B56" s="82"/>
      <c r="C56" s="83"/>
      <c r="D56" s="5"/>
      <c r="E56" s="5"/>
      <c r="F56" s="6"/>
      <c r="G56" s="198"/>
      <c r="H56" s="198"/>
      <c r="I56" s="197"/>
      <c r="J56" s="272"/>
      <c r="K56" s="288">
        <f t="shared" si="2"/>
        <v>0</v>
      </c>
      <c r="L56" s="278"/>
      <c r="M56" s="7"/>
      <c r="N56" s="202"/>
      <c r="O56" s="204">
        <f t="shared" si="0"/>
        <v>0</v>
      </c>
      <c r="P56" s="80">
        <f t="shared" si="1"/>
        <v>0</v>
      </c>
      <c r="Q56" s="77"/>
      <c r="R56" s="11"/>
      <c r="S56" s="11"/>
      <c r="T56" s="12"/>
      <c r="U56" s="12"/>
      <c r="V56" s="11"/>
      <c r="W56" s="11"/>
      <c r="X56" s="11"/>
      <c r="Y56" s="11"/>
      <c r="Z56" s="11"/>
      <c r="AA56" s="11"/>
    </row>
    <row r="57" spans="1:27" ht="24" customHeight="1" hidden="1">
      <c r="A57" s="252">
        <v>48</v>
      </c>
      <c r="B57" s="82"/>
      <c r="C57" s="83"/>
      <c r="D57" s="5"/>
      <c r="E57" s="5"/>
      <c r="F57" s="6"/>
      <c r="G57" s="198"/>
      <c r="H57" s="198"/>
      <c r="I57" s="197"/>
      <c r="J57" s="272"/>
      <c r="K57" s="288">
        <f t="shared" si="2"/>
        <v>0</v>
      </c>
      <c r="L57" s="278"/>
      <c r="M57" s="7"/>
      <c r="N57" s="202"/>
      <c r="O57" s="204">
        <f t="shared" si="0"/>
        <v>0</v>
      </c>
      <c r="P57" s="80">
        <f t="shared" si="1"/>
        <v>0</v>
      </c>
      <c r="Q57" s="77"/>
      <c r="R57" s="11"/>
      <c r="S57" s="11"/>
      <c r="T57" s="12"/>
      <c r="U57" s="12"/>
      <c r="V57" s="11"/>
      <c r="W57" s="11"/>
      <c r="X57" s="11"/>
      <c r="Y57" s="11"/>
      <c r="Z57" s="11"/>
      <c r="AA57" s="11"/>
    </row>
    <row r="58" spans="1:27" ht="24" customHeight="1" hidden="1">
      <c r="A58" s="252">
        <v>49</v>
      </c>
      <c r="B58" s="82"/>
      <c r="C58" s="83"/>
      <c r="D58" s="5"/>
      <c r="E58" s="5"/>
      <c r="F58" s="6"/>
      <c r="G58" s="198"/>
      <c r="H58" s="198"/>
      <c r="I58" s="197"/>
      <c r="J58" s="272"/>
      <c r="K58" s="288">
        <f t="shared" si="2"/>
        <v>0</v>
      </c>
      <c r="L58" s="278"/>
      <c r="M58" s="7"/>
      <c r="N58" s="202"/>
      <c r="O58" s="204">
        <f t="shared" si="0"/>
        <v>0</v>
      </c>
      <c r="P58" s="80">
        <f t="shared" si="1"/>
        <v>0</v>
      </c>
      <c r="Q58" s="77"/>
      <c r="R58" s="11"/>
      <c r="S58" s="11"/>
      <c r="T58" s="12"/>
      <c r="U58" s="12"/>
      <c r="V58" s="11"/>
      <c r="W58" s="11"/>
      <c r="X58" s="11"/>
      <c r="Y58" s="11"/>
      <c r="Z58" s="11"/>
      <c r="AA58" s="11"/>
    </row>
    <row r="59" spans="1:27" ht="24" customHeight="1" hidden="1">
      <c r="A59" s="252">
        <v>50</v>
      </c>
      <c r="B59" s="82"/>
      <c r="C59" s="83"/>
      <c r="D59" s="5"/>
      <c r="E59" s="5"/>
      <c r="F59" s="6"/>
      <c r="G59" s="198"/>
      <c r="H59" s="198"/>
      <c r="I59" s="197"/>
      <c r="J59" s="272"/>
      <c r="K59" s="288">
        <f t="shared" si="2"/>
        <v>0</v>
      </c>
      <c r="L59" s="278"/>
      <c r="M59" s="7"/>
      <c r="N59" s="202"/>
      <c r="O59" s="204">
        <f t="shared" si="0"/>
        <v>0</v>
      </c>
      <c r="P59" s="80">
        <f t="shared" si="1"/>
        <v>0</v>
      </c>
      <c r="Q59" s="77"/>
      <c r="R59" s="11"/>
      <c r="S59" s="11"/>
      <c r="T59" s="12"/>
      <c r="U59" s="12"/>
      <c r="V59" s="11"/>
      <c r="W59" s="11"/>
      <c r="X59" s="11"/>
      <c r="Y59" s="11"/>
      <c r="Z59" s="11"/>
      <c r="AA59" s="11"/>
    </row>
    <row r="60" spans="1:27" ht="24" customHeight="1" hidden="1">
      <c r="A60" s="252">
        <v>51</v>
      </c>
      <c r="B60" s="82"/>
      <c r="C60" s="83"/>
      <c r="D60" s="5"/>
      <c r="E60" s="5"/>
      <c r="F60" s="6"/>
      <c r="G60" s="198"/>
      <c r="H60" s="198"/>
      <c r="I60" s="197"/>
      <c r="J60" s="272"/>
      <c r="K60" s="288">
        <f t="shared" si="2"/>
        <v>0</v>
      </c>
      <c r="L60" s="278"/>
      <c r="M60" s="7"/>
      <c r="N60" s="202"/>
      <c r="O60" s="204">
        <f t="shared" si="0"/>
        <v>0</v>
      </c>
      <c r="P60" s="80">
        <f t="shared" si="1"/>
        <v>0</v>
      </c>
      <c r="Q60" s="77"/>
      <c r="R60" s="11"/>
      <c r="S60" s="11"/>
      <c r="T60" s="12"/>
      <c r="U60" s="12"/>
      <c r="V60" s="11"/>
      <c r="W60" s="11"/>
      <c r="X60" s="11"/>
      <c r="Y60" s="11"/>
      <c r="Z60" s="11"/>
      <c r="AA60" s="11"/>
    </row>
    <row r="61" spans="1:27" ht="24" customHeight="1" hidden="1">
      <c r="A61" s="252">
        <v>52</v>
      </c>
      <c r="B61" s="82"/>
      <c r="C61" s="83"/>
      <c r="D61" s="5"/>
      <c r="E61" s="5"/>
      <c r="F61" s="6"/>
      <c r="G61" s="198"/>
      <c r="H61" s="198"/>
      <c r="I61" s="197"/>
      <c r="J61" s="272"/>
      <c r="K61" s="288">
        <f t="shared" si="2"/>
        <v>0</v>
      </c>
      <c r="L61" s="278"/>
      <c r="M61" s="7"/>
      <c r="N61" s="202"/>
      <c r="O61" s="204">
        <f t="shared" si="0"/>
        <v>0</v>
      </c>
      <c r="P61" s="80">
        <f t="shared" si="1"/>
        <v>0</v>
      </c>
      <c r="Q61" s="77"/>
      <c r="R61" s="11"/>
      <c r="S61" s="11"/>
      <c r="T61" s="12"/>
      <c r="U61" s="12"/>
      <c r="V61" s="11"/>
      <c r="W61" s="11"/>
      <c r="X61" s="11"/>
      <c r="Y61" s="11"/>
      <c r="Z61" s="11"/>
      <c r="AA61" s="11"/>
    </row>
    <row r="62" spans="1:27" ht="24" customHeight="1" hidden="1">
      <c r="A62" s="252">
        <v>53</v>
      </c>
      <c r="B62" s="82"/>
      <c r="C62" s="83"/>
      <c r="D62" s="5"/>
      <c r="E62" s="5"/>
      <c r="F62" s="6"/>
      <c r="G62" s="198"/>
      <c r="H62" s="198"/>
      <c r="I62" s="197"/>
      <c r="J62" s="272"/>
      <c r="K62" s="288">
        <f t="shared" si="2"/>
        <v>0</v>
      </c>
      <c r="L62" s="278"/>
      <c r="M62" s="7"/>
      <c r="N62" s="202"/>
      <c r="O62" s="204">
        <f t="shared" si="0"/>
        <v>0</v>
      </c>
      <c r="P62" s="80">
        <f t="shared" si="1"/>
        <v>0</v>
      </c>
      <c r="Q62" s="77"/>
      <c r="R62" s="11"/>
      <c r="S62" s="11"/>
      <c r="T62" s="12"/>
      <c r="U62" s="12"/>
      <c r="V62" s="11"/>
      <c r="W62" s="11"/>
      <c r="X62" s="11"/>
      <c r="Y62" s="11"/>
      <c r="Z62" s="11"/>
      <c r="AA62" s="11"/>
    </row>
    <row r="63" spans="1:27" ht="24" customHeight="1" hidden="1">
      <c r="A63" s="252">
        <v>54</v>
      </c>
      <c r="B63" s="82"/>
      <c r="C63" s="83"/>
      <c r="D63" s="5"/>
      <c r="E63" s="5"/>
      <c r="F63" s="6"/>
      <c r="G63" s="198"/>
      <c r="H63" s="198"/>
      <c r="I63" s="197"/>
      <c r="J63" s="272"/>
      <c r="K63" s="288">
        <f t="shared" si="2"/>
        <v>0</v>
      </c>
      <c r="L63" s="278"/>
      <c r="M63" s="7"/>
      <c r="N63" s="202"/>
      <c r="O63" s="204">
        <f t="shared" si="0"/>
        <v>0</v>
      </c>
      <c r="P63" s="80">
        <f t="shared" si="1"/>
        <v>0</v>
      </c>
      <c r="Q63" s="77"/>
      <c r="R63" s="11"/>
      <c r="S63" s="11"/>
      <c r="T63" s="12"/>
      <c r="U63" s="12"/>
      <c r="V63" s="11"/>
      <c r="W63" s="11"/>
      <c r="X63" s="11"/>
      <c r="Y63" s="11"/>
      <c r="Z63" s="11"/>
      <c r="AA63" s="11"/>
    </row>
    <row r="64" spans="1:27" ht="24" customHeight="1" hidden="1">
      <c r="A64" s="252">
        <v>55</v>
      </c>
      <c r="B64" s="82"/>
      <c r="C64" s="83"/>
      <c r="D64" s="5"/>
      <c r="E64" s="5"/>
      <c r="F64" s="6"/>
      <c r="G64" s="198"/>
      <c r="H64" s="198"/>
      <c r="I64" s="197"/>
      <c r="J64" s="272"/>
      <c r="K64" s="288">
        <f t="shared" si="2"/>
        <v>0</v>
      </c>
      <c r="L64" s="278"/>
      <c r="M64" s="7"/>
      <c r="N64" s="202"/>
      <c r="O64" s="204">
        <f t="shared" si="0"/>
        <v>0</v>
      </c>
      <c r="P64" s="80">
        <f t="shared" si="1"/>
        <v>0</v>
      </c>
      <c r="Q64" s="77"/>
      <c r="R64" s="11"/>
      <c r="S64" s="11"/>
      <c r="T64" s="12"/>
      <c r="U64" s="12"/>
      <c r="V64" s="11"/>
      <c r="W64" s="11"/>
      <c r="X64" s="11"/>
      <c r="Y64" s="11"/>
      <c r="Z64" s="11"/>
      <c r="AA64" s="11"/>
    </row>
    <row r="65" spans="1:27" ht="24" customHeight="1" hidden="1">
      <c r="A65" s="252">
        <v>56</v>
      </c>
      <c r="B65" s="82"/>
      <c r="C65" s="83"/>
      <c r="D65" s="5"/>
      <c r="E65" s="5"/>
      <c r="F65" s="6"/>
      <c r="G65" s="198"/>
      <c r="H65" s="198"/>
      <c r="I65" s="197"/>
      <c r="J65" s="272"/>
      <c r="K65" s="288">
        <f t="shared" si="2"/>
        <v>0</v>
      </c>
      <c r="L65" s="278"/>
      <c r="M65" s="7"/>
      <c r="N65" s="202"/>
      <c r="O65" s="204">
        <f t="shared" si="0"/>
        <v>0</v>
      </c>
      <c r="P65" s="80">
        <f t="shared" si="1"/>
        <v>0</v>
      </c>
      <c r="Q65" s="77"/>
      <c r="R65" s="11"/>
      <c r="S65" s="11"/>
      <c r="T65" s="12"/>
      <c r="U65" s="12"/>
      <c r="V65" s="11"/>
      <c r="W65" s="11"/>
      <c r="X65" s="11"/>
      <c r="Y65" s="11"/>
      <c r="Z65" s="11"/>
      <c r="AA65" s="11"/>
    </row>
    <row r="66" spans="1:27" ht="24" customHeight="1" hidden="1">
      <c r="A66" s="252">
        <v>57</v>
      </c>
      <c r="B66" s="82"/>
      <c r="C66" s="83"/>
      <c r="D66" s="5"/>
      <c r="E66" s="5"/>
      <c r="F66" s="6"/>
      <c r="G66" s="198"/>
      <c r="H66" s="198"/>
      <c r="I66" s="197"/>
      <c r="J66" s="272"/>
      <c r="K66" s="288">
        <f t="shared" si="2"/>
        <v>0</v>
      </c>
      <c r="L66" s="278"/>
      <c r="M66" s="7"/>
      <c r="N66" s="202"/>
      <c r="O66" s="204">
        <f t="shared" si="0"/>
        <v>0</v>
      </c>
      <c r="P66" s="80">
        <f t="shared" si="1"/>
        <v>0</v>
      </c>
      <c r="Q66" s="77"/>
      <c r="R66" s="11"/>
      <c r="S66" s="11"/>
      <c r="T66" s="12"/>
      <c r="U66" s="12"/>
      <c r="V66" s="11"/>
      <c r="W66" s="11"/>
      <c r="X66" s="11"/>
      <c r="Y66" s="11"/>
      <c r="Z66" s="11"/>
      <c r="AA66" s="11"/>
    </row>
    <row r="67" spans="1:27" ht="24" customHeight="1" hidden="1">
      <c r="A67" s="252">
        <v>58</v>
      </c>
      <c r="B67" s="82"/>
      <c r="C67" s="83"/>
      <c r="D67" s="5"/>
      <c r="E67" s="5"/>
      <c r="F67" s="6"/>
      <c r="G67" s="198"/>
      <c r="H67" s="198"/>
      <c r="I67" s="197"/>
      <c r="J67" s="272"/>
      <c r="K67" s="288">
        <f t="shared" si="2"/>
        <v>0</v>
      </c>
      <c r="L67" s="278"/>
      <c r="M67" s="7"/>
      <c r="N67" s="202"/>
      <c r="O67" s="204">
        <f t="shared" si="0"/>
        <v>0</v>
      </c>
      <c r="P67" s="80">
        <f t="shared" si="1"/>
        <v>0</v>
      </c>
      <c r="Q67" s="77"/>
      <c r="R67" s="11"/>
      <c r="S67" s="11"/>
      <c r="T67" s="12"/>
      <c r="U67" s="12"/>
      <c r="V67" s="11"/>
      <c r="W67" s="11"/>
      <c r="X67" s="11"/>
      <c r="Y67" s="11"/>
      <c r="Z67" s="11"/>
      <c r="AA67" s="11"/>
    </row>
    <row r="68" spans="1:27" ht="24" customHeight="1" hidden="1">
      <c r="A68" s="252">
        <v>59</v>
      </c>
      <c r="B68" s="82"/>
      <c r="C68" s="83"/>
      <c r="D68" s="5"/>
      <c r="E68" s="5"/>
      <c r="F68" s="6"/>
      <c r="G68" s="198"/>
      <c r="H68" s="198"/>
      <c r="I68" s="197"/>
      <c r="J68" s="272"/>
      <c r="K68" s="288">
        <f t="shared" si="2"/>
        <v>0</v>
      </c>
      <c r="L68" s="278"/>
      <c r="M68" s="7"/>
      <c r="N68" s="202"/>
      <c r="O68" s="204">
        <f t="shared" si="0"/>
        <v>0</v>
      </c>
      <c r="P68" s="80">
        <f t="shared" si="1"/>
        <v>0</v>
      </c>
      <c r="Q68" s="77"/>
      <c r="R68" s="11"/>
      <c r="S68" s="11"/>
      <c r="T68" s="12"/>
      <c r="U68" s="12"/>
      <c r="V68" s="11"/>
      <c r="W68" s="11"/>
      <c r="X68" s="11"/>
      <c r="Y68" s="11"/>
      <c r="Z68" s="11"/>
      <c r="AA68" s="11"/>
    </row>
    <row r="69" spans="1:27" ht="24" customHeight="1" hidden="1">
      <c r="A69" s="252">
        <v>60</v>
      </c>
      <c r="B69" s="82"/>
      <c r="C69" s="83"/>
      <c r="D69" s="5"/>
      <c r="E69" s="5"/>
      <c r="F69" s="6"/>
      <c r="G69" s="198"/>
      <c r="H69" s="198"/>
      <c r="I69" s="197"/>
      <c r="J69" s="272"/>
      <c r="K69" s="288">
        <f t="shared" si="2"/>
        <v>0</v>
      </c>
      <c r="L69" s="278"/>
      <c r="M69" s="7"/>
      <c r="N69" s="202"/>
      <c r="O69" s="204">
        <f t="shared" si="0"/>
        <v>0</v>
      </c>
      <c r="P69" s="80">
        <f t="shared" si="1"/>
        <v>0</v>
      </c>
      <c r="Q69" s="77"/>
      <c r="R69" s="11"/>
      <c r="S69" s="11"/>
      <c r="T69" s="12"/>
      <c r="U69" s="12"/>
      <c r="V69" s="11"/>
      <c r="W69" s="11"/>
      <c r="X69" s="11"/>
      <c r="Y69" s="11"/>
      <c r="Z69" s="11"/>
      <c r="AA69" s="11"/>
    </row>
    <row r="70" spans="1:27" ht="24" customHeight="1" hidden="1">
      <c r="A70" s="252">
        <v>61</v>
      </c>
      <c r="B70" s="82"/>
      <c r="C70" s="83"/>
      <c r="D70" s="5"/>
      <c r="E70" s="5"/>
      <c r="F70" s="6"/>
      <c r="G70" s="198"/>
      <c r="H70" s="198"/>
      <c r="I70" s="197"/>
      <c r="J70" s="272"/>
      <c r="K70" s="288">
        <f t="shared" si="2"/>
        <v>0</v>
      </c>
      <c r="L70" s="278"/>
      <c r="M70" s="7"/>
      <c r="N70" s="202"/>
      <c r="O70" s="204">
        <f t="shared" si="0"/>
        <v>0</v>
      </c>
      <c r="P70" s="80">
        <f t="shared" si="1"/>
        <v>0</v>
      </c>
      <c r="Q70" s="77"/>
      <c r="R70" s="11"/>
      <c r="S70" s="11"/>
      <c r="T70" s="12"/>
      <c r="U70" s="12"/>
      <c r="V70" s="11"/>
      <c r="W70" s="11"/>
      <c r="X70" s="11"/>
      <c r="Y70" s="11"/>
      <c r="Z70" s="11"/>
      <c r="AA70" s="11"/>
    </row>
    <row r="71" spans="1:27" ht="24" customHeight="1" hidden="1">
      <c r="A71" s="252">
        <v>62</v>
      </c>
      <c r="B71" s="82"/>
      <c r="C71" s="83"/>
      <c r="D71" s="5"/>
      <c r="E71" s="5"/>
      <c r="F71" s="6"/>
      <c r="G71" s="198"/>
      <c r="H71" s="198"/>
      <c r="I71" s="197"/>
      <c r="J71" s="272"/>
      <c r="K71" s="288">
        <f t="shared" si="2"/>
        <v>0</v>
      </c>
      <c r="L71" s="278"/>
      <c r="M71" s="7"/>
      <c r="N71" s="202"/>
      <c r="O71" s="204">
        <f t="shared" si="0"/>
        <v>0</v>
      </c>
      <c r="P71" s="80">
        <f t="shared" si="1"/>
        <v>0</v>
      </c>
      <c r="Q71" s="77"/>
      <c r="R71" s="11"/>
      <c r="S71" s="11"/>
      <c r="T71" s="12"/>
      <c r="U71" s="12"/>
      <c r="V71" s="11"/>
      <c r="W71" s="11"/>
      <c r="X71" s="11"/>
      <c r="Y71" s="11"/>
      <c r="Z71" s="11"/>
      <c r="AA71" s="11"/>
    </row>
    <row r="72" spans="1:27" ht="24" customHeight="1" hidden="1">
      <c r="A72" s="252">
        <v>63</v>
      </c>
      <c r="B72" s="82"/>
      <c r="C72" s="83"/>
      <c r="D72" s="5"/>
      <c r="E72" s="5"/>
      <c r="F72" s="6"/>
      <c r="G72" s="198"/>
      <c r="H72" s="198"/>
      <c r="I72" s="197"/>
      <c r="J72" s="272"/>
      <c r="K72" s="288">
        <f t="shared" si="2"/>
        <v>0</v>
      </c>
      <c r="L72" s="278"/>
      <c r="M72" s="7"/>
      <c r="N72" s="202"/>
      <c r="O72" s="204">
        <f t="shared" si="0"/>
        <v>0</v>
      </c>
      <c r="P72" s="80">
        <f t="shared" si="1"/>
        <v>0</v>
      </c>
      <c r="Q72" s="77"/>
      <c r="R72" s="11"/>
      <c r="S72" s="11"/>
      <c r="T72" s="12"/>
      <c r="U72" s="12"/>
      <c r="V72" s="11"/>
      <c r="W72" s="11"/>
      <c r="X72" s="11"/>
      <c r="Y72" s="11"/>
      <c r="Z72" s="11"/>
      <c r="AA72" s="11"/>
    </row>
    <row r="73" spans="1:27" ht="24" customHeight="1" hidden="1">
      <c r="A73" s="252">
        <v>64</v>
      </c>
      <c r="B73" s="82"/>
      <c r="C73" s="83"/>
      <c r="D73" s="5"/>
      <c r="E73" s="5"/>
      <c r="F73" s="6"/>
      <c r="G73" s="198"/>
      <c r="H73" s="198"/>
      <c r="I73" s="197"/>
      <c r="J73" s="272"/>
      <c r="K73" s="288">
        <f t="shared" si="2"/>
        <v>0</v>
      </c>
      <c r="L73" s="278"/>
      <c r="M73" s="7"/>
      <c r="N73" s="202"/>
      <c r="O73" s="204">
        <f t="shared" si="0"/>
        <v>0</v>
      </c>
      <c r="P73" s="80">
        <f t="shared" si="1"/>
        <v>0</v>
      </c>
      <c r="Q73" s="77"/>
      <c r="R73" s="11"/>
      <c r="S73" s="11"/>
      <c r="T73" s="12"/>
      <c r="U73" s="12"/>
      <c r="V73" s="11"/>
      <c r="W73" s="11"/>
      <c r="X73" s="11"/>
      <c r="Y73" s="11"/>
      <c r="Z73" s="11"/>
      <c r="AA73" s="11"/>
    </row>
    <row r="74" spans="1:27" ht="24" customHeight="1" hidden="1">
      <c r="A74" s="252">
        <v>65</v>
      </c>
      <c r="B74" s="82"/>
      <c r="C74" s="83"/>
      <c r="D74" s="5"/>
      <c r="E74" s="5"/>
      <c r="F74" s="6"/>
      <c r="G74" s="198"/>
      <c r="H74" s="198"/>
      <c r="I74" s="197"/>
      <c r="J74" s="272"/>
      <c r="K74" s="288">
        <f t="shared" si="2"/>
        <v>0</v>
      </c>
      <c r="L74" s="278"/>
      <c r="M74" s="7"/>
      <c r="N74" s="202"/>
      <c r="O74" s="204">
        <f aca="true" t="shared" si="5" ref="O74:O105">M74*N74</f>
        <v>0</v>
      </c>
      <c r="P74" s="80">
        <f t="shared" si="1"/>
        <v>0</v>
      </c>
      <c r="Q74" s="77"/>
      <c r="R74" s="11"/>
      <c r="S74" s="11"/>
      <c r="T74" s="12"/>
      <c r="U74" s="12"/>
      <c r="V74" s="11"/>
      <c r="W74" s="11"/>
      <c r="X74" s="11"/>
      <c r="Y74" s="11"/>
      <c r="Z74" s="11"/>
      <c r="AA74" s="11"/>
    </row>
    <row r="75" spans="1:27" ht="24" customHeight="1" hidden="1">
      <c r="A75" s="252">
        <v>66</v>
      </c>
      <c r="B75" s="82"/>
      <c r="C75" s="83"/>
      <c r="D75" s="5"/>
      <c r="E75" s="5"/>
      <c r="F75" s="6"/>
      <c r="G75" s="198"/>
      <c r="H75" s="198"/>
      <c r="I75" s="197"/>
      <c r="J75" s="272"/>
      <c r="K75" s="288">
        <f t="shared" si="2"/>
        <v>0</v>
      </c>
      <c r="L75" s="278"/>
      <c r="M75" s="7"/>
      <c r="N75" s="202"/>
      <c r="O75" s="204">
        <f t="shared" si="5"/>
        <v>0</v>
      </c>
      <c r="P75" s="80">
        <f aca="true" t="shared" si="6" ref="P75:P109">K75+L75+O75</f>
        <v>0</v>
      </c>
      <c r="Q75" s="77"/>
      <c r="R75" s="11"/>
      <c r="S75" s="11"/>
      <c r="T75" s="12"/>
      <c r="U75" s="12"/>
      <c r="V75" s="11"/>
      <c r="W75" s="11"/>
      <c r="X75" s="11"/>
      <c r="Y75" s="11"/>
      <c r="Z75" s="11"/>
      <c r="AA75" s="11"/>
    </row>
    <row r="76" spans="1:27" ht="24" customHeight="1" hidden="1">
      <c r="A76" s="252">
        <v>67</v>
      </c>
      <c r="B76" s="82"/>
      <c r="C76" s="83"/>
      <c r="D76" s="5"/>
      <c r="E76" s="5"/>
      <c r="F76" s="6"/>
      <c r="G76" s="198"/>
      <c r="H76" s="198"/>
      <c r="I76" s="197"/>
      <c r="J76" s="272"/>
      <c r="K76" s="288">
        <f aca="true" t="shared" si="7" ref="K76:K109">G76+H76+I76+J76</f>
        <v>0</v>
      </c>
      <c r="L76" s="278"/>
      <c r="M76" s="7"/>
      <c r="N76" s="202"/>
      <c r="O76" s="204">
        <f t="shared" si="5"/>
        <v>0</v>
      </c>
      <c r="P76" s="80">
        <f t="shared" si="6"/>
        <v>0</v>
      </c>
      <c r="Q76" s="77"/>
      <c r="R76" s="11"/>
      <c r="S76" s="11"/>
      <c r="T76" s="12"/>
      <c r="U76" s="12"/>
      <c r="V76" s="11"/>
      <c r="W76" s="11"/>
      <c r="X76" s="11"/>
      <c r="Y76" s="11"/>
      <c r="Z76" s="11"/>
      <c r="AA76" s="11"/>
    </row>
    <row r="77" spans="1:27" ht="24" customHeight="1" hidden="1">
      <c r="A77" s="252">
        <v>68</v>
      </c>
      <c r="B77" s="82"/>
      <c r="C77" s="83"/>
      <c r="D77" s="5"/>
      <c r="E77" s="5"/>
      <c r="F77" s="6"/>
      <c r="G77" s="198"/>
      <c r="H77" s="198"/>
      <c r="I77" s="197"/>
      <c r="J77" s="272"/>
      <c r="K77" s="288">
        <f t="shared" si="7"/>
        <v>0</v>
      </c>
      <c r="L77" s="278"/>
      <c r="M77" s="7"/>
      <c r="N77" s="202"/>
      <c r="O77" s="204">
        <f t="shared" si="5"/>
        <v>0</v>
      </c>
      <c r="P77" s="80">
        <f t="shared" si="6"/>
        <v>0</v>
      </c>
      <c r="Q77" s="77"/>
      <c r="R77" s="11"/>
      <c r="S77" s="11"/>
      <c r="T77" s="12"/>
      <c r="U77" s="12"/>
      <c r="V77" s="11"/>
      <c r="W77" s="11"/>
      <c r="X77" s="11"/>
      <c r="Y77" s="11"/>
      <c r="Z77" s="11"/>
      <c r="AA77" s="11"/>
    </row>
    <row r="78" spans="1:27" ht="24" customHeight="1" hidden="1">
      <c r="A78" s="252">
        <v>69</v>
      </c>
      <c r="B78" s="82"/>
      <c r="C78" s="83"/>
      <c r="D78" s="5"/>
      <c r="E78" s="5"/>
      <c r="F78" s="6"/>
      <c r="G78" s="198"/>
      <c r="H78" s="198"/>
      <c r="I78" s="197"/>
      <c r="J78" s="272"/>
      <c r="K78" s="288">
        <f t="shared" si="7"/>
        <v>0</v>
      </c>
      <c r="L78" s="278"/>
      <c r="M78" s="7"/>
      <c r="N78" s="202"/>
      <c r="O78" s="204">
        <f t="shared" si="5"/>
        <v>0</v>
      </c>
      <c r="P78" s="80">
        <f t="shared" si="6"/>
        <v>0</v>
      </c>
      <c r="Q78" s="77"/>
      <c r="R78" s="11"/>
      <c r="S78" s="11"/>
      <c r="T78" s="12"/>
      <c r="U78" s="12"/>
      <c r="V78" s="11"/>
      <c r="W78" s="11"/>
      <c r="X78" s="11"/>
      <c r="Y78" s="11"/>
      <c r="Z78" s="11"/>
      <c r="AA78" s="11"/>
    </row>
    <row r="79" spans="1:27" ht="24" customHeight="1" hidden="1">
      <c r="A79" s="252">
        <v>70</v>
      </c>
      <c r="B79" s="82"/>
      <c r="C79" s="83"/>
      <c r="D79" s="5"/>
      <c r="E79" s="5"/>
      <c r="F79" s="6"/>
      <c r="G79" s="198"/>
      <c r="H79" s="198"/>
      <c r="I79" s="197"/>
      <c r="J79" s="272"/>
      <c r="K79" s="288">
        <f t="shared" si="7"/>
        <v>0</v>
      </c>
      <c r="L79" s="278"/>
      <c r="M79" s="7"/>
      <c r="N79" s="202"/>
      <c r="O79" s="204">
        <f t="shared" si="5"/>
        <v>0</v>
      </c>
      <c r="P79" s="80">
        <f t="shared" si="6"/>
        <v>0</v>
      </c>
      <c r="Q79" s="77"/>
      <c r="R79" s="11"/>
      <c r="S79" s="11"/>
      <c r="T79" s="12"/>
      <c r="U79" s="12"/>
      <c r="V79" s="11"/>
      <c r="W79" s="11"/>
      <c r="X79" s="11"/>
      <c r="Y79" s="11"/>
      <c r="Z79" s="11"/>
      <c r="AA79" s="11"/>
    </row>
    <row r="80" spans="1:27" ht="24" customHeight="1" hidden="1">
      <c r="A80" s="252">
        <v>71</v>
      </c>
      <c r="B80" s="82"/>
      <c r="C80" s="83"/>
      <c r="D80" s="5"/>
      <c r="E80" s="5"/>
      <c r="F80" s="6"/>
      <c r="G80" s="198"/>
      <c r="H80" s="198"/>
      <c r="I80" s="197"/>
      <c r="J80" s="272"/>
      <c r="K80" s="288">
        <f t="shared" si="7"/>
        <v>0</v>
      </c>
      <c r="L80" s="278"/>
      <c r="M80" s="7"/>
      <c r="N80" s="202"/>
      <c r="O80" s="204">
        <f t="shared" si="5"/>
        <v>0</v>
      </c>
      <c r="P80" s="80">
        <f t="shared" si="6"/>
        <v>0</v>
      </c>
      <c r="Q80" s="77"/>
      <c r="R80" s="11"/>
      <c r="S80" s="11"/>
      <c r="T80" s="12"/>
      <c r="U80" s="12"/>
      <c r="V80" s="11"/>
      <c r="W80" s="11"/>
      <c r="X80" s="11"/>
      <c r="Y80" s="11"/>
      <c r="Z80" s="11"/>
      <c r="AA80" s="11"/>
    </row>
    <row r="81" spans="1:27" ht="24" customHeight="1" hidden="1">
      <c r="A81" s="252">
        <v>72</v>
      </c>
      <c r="B81" s="82"/>
      <c r="C81" s="83"/>
      <c r="D81" s="5"/>
      <c r="E81" s="5"/>
      <c r="F81" s="6"/>
      <c r="G81" s="198"/>
      <c r="H81" s="198"/>
      <c r="I81" s="197"/>
      <c r="J81" s="272"/>
      <c r="K81" s="288">
        <f t="shared" si="7"/>
        <v>0</v>
      </c>
      <c r="L81" s="278"/>
      <c r="M81" s="7"/>
      <c r="N81" s="202"/>
      <c r="O81" s="204">
        <f t="shared" si="5"/>
        <v>0</v>
      </c>
      <c r="P81" s="80">
        <f t="shared" si="6"/>
        <v>0</v>
      </c>
      <c r="Q81" s="77"/>
      <c r="R81" s="11"/>
      <c r="S81" s="11"/>
      <c r="T81" s="12"/>
      <c r="U81" s="12"/>
      <c r="V81" s="11"/>
      <c r="W81" s="11"/>
      <c r="X81" s="11"/>
      <c r="Y81" s="11"/>
      <c r="Z81" s="11"/>
      <c r="AA81" s="11"/>
    </row>
    <row r="82" spans="1:27" ht="24" customHeight="1" hidden="1">
      <c r="A82" s="252">
        <v>73</v>
      </c>
      <c r="B82" s="82"/>
      <c r="C82" s="83"/>
      <c r="D82" s="5"/>
      <c r="E82" s="5"/>
      <c r="F82" s="6"/>
      <c r="G82" s="198"/>
      <c r="H82" s="198"/>
      <c r="I82" s="197"/>
      <c r="J82" s="272"/>
      <c r="K82" s="288">
        <f t="shared" si="7"/>
        <v>0</v>
      </c>
      <c r="L82" s="278"/>
      <c r="M82" s="7"/>
      <c r="N82" s="202"/>
      <c r="O82" s="204">
        <f t="shared" si="5"/>
        <v>0</v>
      </c>
      <c r="P82" s="80">
        <f t="shared" si="6"/>
        <v>0</v>
      </c>
      <c r="Q82" s="77"/>
      <c r="R82" s="11"/>
      <c r="S82" s="11"/>
      <c r="T82" s="12"/>
      <c r="U82" s="12"/>
      <c r="V82" s="11"/>
      <c r="W82" s="11"/>
      <c r="X82" s="11"/>
      <c r="Y82" s="11"/>
      <c r="Z82" s="11"/>
      <c r="AA82" s="11"/>
    </row>
    <row r="83" spans="1:27" ht="24" customHeight="1" hidden="1">
      <c r="A83" s="252">
        <v>74</v>
      </c>
      <c r="B83" s="82"/>
      <c r="C83" s="83"/>
      <c r="D83" s="5"/>
      <c r="E83" s="5"/>
      <c r="F83" s="6"/>
      <c r="G83" s="198"/>
      <c r="H83" s="198"/>
      <c r="I83" s="197"/>
      <c r="J83" s="272"/>
      <c r="K83" s="288">
        <f t="shared" si="7"/>
        <v>0</v>
      </c>
      <c r="L83" s="278"/>
      <c r="M83" s="7"/>
      <c r="N83" s="202"/>
      <c r="O83" s="204">
        <f t="shared" si="5"/>
        <v>0</v>
      </c>
      <c r="P83" s="80">
        <f t="shared" si="6"/>
        <v>0</v>
      </c>
      <c r="Q83" s="77"/>
      <c r="R83" s="11"/>
      <c r="S83" s="11"/>
      <c r="T83" s="12"/>
      <c r="U83" s="12"/>
      <c r="V83" s="11"/>
      <c r="W83" s="11"/>
      <c r="X83" s="11"/>
      <c r="Y83" s="11"/>
      <c r="Z83" s="11"/>
      <c r="AA83" s="11"/>
    </row>
    <row r="84" spans="1:27" ht="24" customHeight="1" hidden="1">
      <c r="A84" s="252">
        <v>75</v>
      </c>
      <c r="B84" s="82"/>
      <c r="C84" s="83"/>
      <c r="D84" s="5"/>
      <c r="E84" s="5"/>
      <c r="F84" s="6"/>
      <c r="G84" s="198"/>
      <c r="H84" s="198"/>
      <c r="I84" s="197"/>
      <c r="J84" s="272"/>
      <c r="K84" s="288">
        <f t="shared" si="7"/>
        <v>0</v>
      </c>
      <c r="L84" s="278"/>
      <c r="M84" s="7"/>
      <c r="N84" s="202"/>
      <c r="O84" s="204">
        <f t="shared" si="5"/>
        <v>0</v>
      </c>
      <c r="P84" s="80">
        <f t="shared" si="6"/>
        <v>0</v>
      </c>
      <c r="Q84" s="77"/>
      <c r="R84" s="11"/>
      <c r="S84" s="11"/>
      <c r="T84" s="12"/>
      <c r="U84" s="12"/>
      <c r="V84" s="11"/>
      <c r="W84" s="11"/>
      <c r="X84" s="11"/>
      <c r="Y84" s="11"/>
      <c r="Z84" s="11"/>
      <c r="AA84" s="11"/>
    </row>
    <row r="85" spans="1:27" ht="24" customHeight="1" hidden="1">
      <c r="A85" s="252">
        <v>76</v>
      </c>
      <c r="B85" s="82"/>
      <c r="C85" s="83"/>
      <c r="D85" s="5"/>
      <c r="E85" s="5"/>
      <c r="F85" s="6"/>
      <c r="G85" s="198"/>
      <c r="H85" s="198"/>
      <c r="I85" s="197"/>
      <c r="J85" s="272"/>
      <c r="K85" s="288">
        <f t="shared" si="7"/>
        <v>0</v>
      </c>
      <c r="L85" s="278"/>
      <c r="M85" s="7"/>
      <c r="N85" s="202"/>
      <c r="O85" s="204">
        <f t="shared" si="5"/>
        <v>0</v>
      </c>
      <c r="P85" s="80">
        <f t="shared" si="6"/>
        <v>0</v>
      </c>
      <c r="Q85" s="77"/>
      <c r="R85" s="11"/>
      <c r="S85" s="11"/>
      <c r="T85" s="12"/>
      <c r="U85" s="12"/>
      <c r="V85" s="11"/>
      <c r="W85" s="11"/>
      <c r="X85" s="11"/>
      <c r="Y85" s="11"/>
      <c r="Z85" s="11"/>
      <c r="AA85" s="11"/>
    </row>
    <row r="86" spans="1:27" ht="24" customHeight="1" hidden="1">
      <c r="A86" s="252">
        <v>77</v>
      </c>
      <c r="B86" s="82"/>
      <c r="C86" s="83"/>
      <c r="D86" s="5"/>
      <c r="E86" s="5"/>
      <c r="F86" s="6"/>
      <c r="G86" s="198"/>
      <c r="H86" s="198"/>
      <c r="I86" s="197"/>
      <c r="J86" s="272"/>
      <c r="K86" s="288">
        <f t="shared" si="7"/>
        <v>0</v>
      </c>
      <c r="L86" s="278"/>
      <c r="M86" s="7"/>
      <c r="N86" s="202"/>
      <c r="O86" s="204">
        <f t="shared" si="5"/>
        <v>0</v>
      </c>
      <c r="P86" s="80">
        <f t="shared" si="6"/>
        <v>0</v>
      </c>
      <c r="Q86" s="77"/>
      <c r="R86" s="11"/>
      <c r="S86" s="11"/>
      <c r="T86" s="12"/>
      <c r="U86" s="12"/>
      <c r="V86" s="11"/>
      <c r="W86" s="11"/>
      <c r="X86" s="11"/>
      <c r="Y86" s="11"/>
      <c r="Z86" s="11"/>
      <c r="AA86" s="11"/>
    </row>
    <row r="87" spans="1:27" ht="24" customHeight="1" hidden="1">
      <c r="A87" s="252">
        <v>78</v>
      </c>
      <c r="B87" s="82"/>
      <c r="C87" s="83"/>
      <c r="D87" s="5"/>
      <c r="E87" s="5"/>
      <c r="F87" s="6"/>
      <c r="G87" s="198"/>
      <c r="H87" s="198"/>
      <c r="I87" s="197"/>
      <c r="J87" s="272"/>
      <c r="K87" s="288">
        <f t="shared" si="7"/>
        <v>0</v>
      </c>
      <c r="L87" s="278"/>
      <c r="M87" s="7"/>
      <c r="N87" s="202"/>
      <c r="O87" s="204">
        <f t="shared" si="5"/>
        <v>0</v>
      </c>
      <c r="P87" s="80">
        <f t="shared" si="6"/>
        <v>0</v>
      </c>
      <c r="Q87" s="77"/>
      <c r="R87" s="11"/>
      <c r="S87" s="11"/>
      <c r="T87" s="12"/>
      <c r="U87" s="12"/>
      <c r="V87" s="11"/>
      <c r="W87" s="11"/>
      <c r="X87" s="11"/>
      <c r="Y87" s="11"/>
      <c r="Z87" s="11"/>
      <c r="AA87" s="11"/>
    </row>
    <row r="88" spans="1:27" ht="24" customHeight="1" hidden="1">
      <c r="A88" s="252">
        <v>79</v>
      </c>
      <c r="B88" s="82"/>
      <c r="C88" s="83"/>
      <c r="D88" s="5"/>
      <c r="E88" s="5"/>
      <c r="F88" s="6"/>
      <c r="G88" s="198"/>
      <c r="H88" s="198"/>
      <c r="I88" s="197"/>
      <c r="J88" s="272"/>
      <c r="K88" s="288">
        <f t="shared" si="7"/>
        <v>0</v>
      </c>
      <c r="L88" s="278"/>
      <c r="M88" s="7"/>
      <c r="N88" s="202"/>
      <c r="O88" s="204">
        <f t="shared" si="5"/>
        <v>0</v>
      </c>
      <c r="P88" s="80">
        <f t="shared" si="6"/>
        <v>0</v>
      </c>
      <c r="Q88" s="77"/>
      <c r="R88" s="11"/>
      <c r="S88" s="11"/>
      <c r="T88" s="12"/>
      <c r="U88" s="12"/>
      <c r="V88" s="11"/>
      <c r="W88" s="11"/>
      <c r="X88" s="11"/>
      <c r="Y88" s="11"/>
      <c r="Z88" s="11"/>
      <c r="AA88" s="11"/>
    </row>
    <row r="89" spans="1:27" ht="24" customHeight="1" hidden="1">
      <c r="A89" s="252">
        <v>80</v>
      </c>
      <c r="B89" s="82"/>
      <c r="C89" s="83"/>
      <c r="D89" s="5"/>
      <c r="E89" s="5"/>
      <c r="F89" s="6"/>
      <c r="G89" s="198"/>
      <c r="H89" s="198"/>
      <c r="I89" s="197"/>
      <c r="J89" s="272"/>
      <c r="K89" s="288">
        <f t="shared" si="7"/>
        <v>0</v>
      </c>
      <c r="L89" s="278"/>
      <c r="M89" s="7"/>
      <c r="N89" s="202"/>
      <c r="O89" s="204">
        <f t="shared" si="5"/>
        <v>0</v>
      </c>
      <c r="P89" s="80">
        <f t="shared" si="6"/>
        <v>0</v>
      </c>
      <c r="Q89" s="77"/>
      <c r="R89" s="11"/>
      <c r="S89" s="11"/>
      <c r="T89" s="12"/>
      <c r="U89" s="12"/>
      <c r="V89" s="11"/>
      <c r="W89" s="11"/>
      <c r="X89" s="11"/>
      <c r="Y89" s="11"/>
      <c r="Z89" s="11"/>
      <c r="AA89" s="11"/>
    </row>
    <row r="90" spans="1:27" ht="24" customHeight="1" hidden="1">
      <c r="A90" s="252">
        <v>81</v>
      </c>
      <c r="B90" s="82"/>
      <c r="C90" s="83"/>
      <c r="D90" s="5"/>
      <c r="E90" s="5"/>
      <c r="F90" s="6"/>
      <c r="G90" s="198"/>
      <c r="H90" s="198"/>
      <c r="I90" s="197"/>
      <c r="J90" s="272"/>
      <c r="K90" s="288">
        <f t="shared" si="7"/>
        <v>0</v>
      </c>
      <c r="L90" s="278"/>
      <c r="M90" s="7"/>
      <c r="N90" s="202"/>
      <c r="O90" s="204">
        <f t="shared" si="5"/>
        <v>0</v>
      </c>
      <c r="P90" s="80">
        <f t="shared" si="6"/>
        <v>0</v>
      </c>
      <c r="Q90" s="77"/>
      <c r="R90" s="11"/>
      <c r="S90" s="11"/>
      <c r="T90" s="12"/>
      <c r="U90" s="12"/>
      <c r="V90" s="11"/>
      <c r="W90" s="11"/>
      <c r="X90" s="11"/>
      <c r="Y90" s="11"/>
      <c r="Z90" s="11"/>
      <c r="AA90" s="11"/>
    </row>
    <row r="91" spans="1:27" ht="24" customHeight="1" hidden="1">
      <c r="A91" s="252">
        <v>82</v>
      </c>
      <c r="B91" s="82"/>
      <c r="C91" s="83"/>
      <c r="D91" s="5"/>
      <c r="E91" s="5"/>
      <c r="F91" s="6"/>
      <c r="G91" s="198"/>
      <c r="H91" s="198"/>
      <c r="I91" s="197"/>
      <c r="J91" s="272"/>
      <c r="K91" s="288">
        <f t="shared" si="7"/>
        <v>0</v>
      </c>
      <c r="L91" s="278"/>
      <c r="M91" s="7"/>
      <c r="N91" s="202"/>
      <c r="O91" s="204">
        <f t="shared" si="5"/>
        <v>0</v>
      </c>
      <c r="P91" s="80">
        <f t="shared" si="6"/>
        <v>0</v>
      </c>
      <c r="Q91" s="77"/>
      <c r="R91" s="11"/>
      <c r="S91" s="11"/>
      <c r="T91" s="12"/>
      <c r="U91" s="12"/>
      <c r="V91" s="11"/>
      <c r="W91" s="11"/>
      <c r="X91" s="11"/>
      <c r="Y91" s="11"/>
      <c r="Z91" s="11"/>
      <c r="AA91" s="11"/>
    </row>
    <row r="92" spans="1:27" ht="24" customHeight="1" hidden="1">
      <c r="A92" s="252">
        <v>83</v>
      </c>
      <c r="B92" s="82"/>
      <c r="C92" s="83"/>
      <c r="D92" s="5"/>
      <c r="E92" s="5"/>
      <c r="F92" s="6"/>
      <c r="G92" s="198"/>
      <c r="H92" s="198"/>
      <c r="I92" s="197"/>
      <c r="J92" s="272"/>
      <c r="K92" s="288">
        <f t="shared" si="7"/>
        <v>0</v>
      </c>
      <c r="L92" s="278"/>
      <c r="M92" s="7"/>
      <c r="N92" s="202"/>
      <c r="O92" s="204">
        <f t="shared" si="5"/>
        <v>0</v>
      </c>
      <c r="P92" s="80">
        <f t="shared" si="6"/>
        <v>0</v>
      </c>
      <c r="Q92" s="77"/>
      <c r="R92" s="11"/>
      <c r="S92" s="11"/>
      <c r="T92" s="12"/>
      <c r="U92" s="12"/>
      <c r="V92" s="11"/>
      <c r="W92" s="11"/>
      <c r="X92" s="11"/>
      <c r="Y92" s="11"/>
      <c r="Z92" s="11"/>
      <c r="AA92" s="11"/>
    </row>
    <row r="93" spans="1:27" ht="24" customHeight="1" hidden="1">
      <c r="A93" s="252">
        <v>84</v>
      </c>
      <c r="B93" s="82"/>
      <c r="C93" s="83"/>
      <c r="D93" s="5"/>
      <c r="E93" s="5"/>
      <c r="F93" s="6"/>
      <c r="G93" s="198"/>
      <c r="H93" s="198"/>
      <c r="I93" s="197"/>
      <c r="J93" s="272"/>
      <c r="K93" s="288">
        <f t="shared" si="7"/>
        <v>0</v>
      </c>
      <c r="L93" s="278"/>
      <c r="M93" s="7"/>
      <c r="N93" s="202"/>
      <c r="O93" s="204">
        <f t="shared" si="5"/>
        <v>0</v>
      </c>
      <c r="P93" s="80">
        <f t="shared" si="6"/>
        <v>0</v>
      </c>
      <c r="Q93" s="77"/>
      <c r="R93" s="11"/>
      <c r="S93" s="11"/>
      <c r="T93" s="12"/>
      <c r="U93" s="12"/>
      <c r="V93" s="11"/>
      <c r="W93" s="11"/>
      <c r="X93" s="11"/>
      <c r="Y93" s="11"/>
      <c r="Z93" s="11"/>
      <c r="AA93" s="11"/>
    </row>
    <row r="94" spans="1:27" ht="24" customHeight="1" hidden="1">
      <c r="A94" s="252">
        <v>85</v>
      </c>
      <c r="B94" s="82"/>
      <c r="C94" s="83"/>
      <c r="D94" s="5"/>
      <c r="E94" s="5"/>
      <c r="F94" s="6"/>
      <c r="G94" s="198"/>
      <c r="H94" s="198"/>
      <c r="I94" s="197"/>
      <c r="J94" s="272"/>
      <c r="K94" s="288">
        <f t="shared" si="7"/>
        <v>0</v>
      </c>
      <c r="L94" s="278"/>
      <c r="M94" s="7"/>
      <c r="N94" s="202"/>
      <c r="O94" s="204">
        <f t="shared" si="5"/>
        <v>0</v>
      </c>
      <c r="P94" s="80">
        <f t="shared" si="6"/>
        <v>0</v>
      </c>
      <c r="Q94" s="77"/>
      <c r="R94" s="11"/>
      <c r="S94" s="11"/>
      <c r="T94" s="12"/>
      <c r="U94" s="12"/>
      <c r="V94" s="11"/>
      <c r="W94" s="11"/>
      <c r="X94" s="11"/>
      <c r="Y94" s="11"/>
      <c r="Z94" s="11"/>
      <c r="AA94" s="11"/>
    </row>
    <row r="95" spans="1:27" ht="24" customHeight="1" hidden="1">
      <c r="A95" s="252">
        <v>86</v>
      </c>
      <c r="B95" s="82"/>
      <c r="C95" s="83"/>
      <c r="D95" s="5"/>
      <c r="E95" s="5"/>
      <c r="F95" s="6"/>
      <c r="G95" s="198"/>
      <c r="H95" s="198"/>
      <c r="I95" s="197"/>
      <c r="J95" s="272"/>
      <c r="K95" s="288">
        <f t="shared" si="7"/>
        <v>0</v>
      </c>
      <c r="L95" s="278"/>
      <c r="M95" s="7"/>
      <c r="N95" s="202"/>
      <c r="O95" s="204">
        <f t="shared" si="5"/>
        <v>0</v>
      </c>
      <c r="P95" s="80">
        <f t="shared" si="6"/>
        <v>0</v>
      </c>
      <c r="Q95" s="77"/>
      <c r="R95" s="11"/>
      <c r="S95" s="11"/>
      <c r="T95" s="12"/>
      <c r="U95" s="12"/>
      <c r="V95" s="11"/>
      <c r="W95" s="11"/>
      <c r="X95" s="11"/>
      <c r="Y95" s="11"/>
      <c r="Z95" s="11"/>
      <c r="AA95" s="11"/>
    </row>
    <row r="96" spans="1:27" ht="24" customHeight="1" hidden="1">
      <c r="A96" s="252">
        <v>87</v>
      </c>
      <c r="B96" s="82"/>
      <c r="C96" s="83"/>
      <c r="D96" s="5"/>
      <c r="E96" s="5"/>
      <c r="F96" s="6"/>
      <c r="G96" s="198"/>
      <c r="H96" s="198"/>
      <c r="I96" s="197"/>
      <c r="J96" s="272"/>
      <c r="K96" s="288">
        <f t="shared" si="7"/>
        <v>0</v>
      </c>
      <c r="L96" s="278"/>
      <c r="M96" s="7"/>
      <c r="N96" s="202"/>
      <c r="O96" s="204">
        <f t="shared" si="5"/>
        <v>0</v>
      </c>
      <c r="P96" s="80">
        <f t="shared" si="6"/>
        <v>0</v>
      </c>
      <c r="Q96" s="77"/>
      <c r="R96" s="11"/>
      <c r="S96" s="11"/>
      <c r="T96" s="12"/>
      <c r="U96" s="12"/>
      <c r="V96" s="11"/>
      <c r="W96" s="11"/>
      <c r="X96" s="11"/>
      <c r="Y96" s="11"/>
      <c r="Z96" s="11"/>
      <c r="AA96" s="11"/>
    </row>
    <row r="97" spans="1:27" ht="24" customHeight="1" hidden="1">
      <c r="A97" s="252">
        <v>88</v>
      </c>
      <c r="B97" s="82"/>
      <c r="C97" s="83"/>
      <c r="D97" s="5"/>
      <c r="E97" s="5"/>
      <c r="F97" s="6"/>
      <c r="G97" s="198"/>
      <c r="H97" s="198"/>
      <c r="I97" s="197"/>
      <c r="J97" s="272"/>
      <c r="K97" s="288">
        <f t="shared" si="7"/>
        <v>0</v>
      </c>
      <c r="L97" s="278"/>
      <c r="M97" s="7"/>
      <c r="N97" s="202"/>
      <c r="O97" s="204">
        <f t="shared" si="5"/>
        <v>0</v>
      </c>
      <c r="P97" s="80">
        <f t="shared" si="6"/>
        <v>0</v>
      </c>
      <c r="Q97" s="77"/>
      <c r="R97" s="11"/>
      <c r="S97" s="11"/>
      <c r="T97" s="12"/>
      <c r="U97" s="12"/>
      <c r="V97" s="11"/>
      <c r="W97" s="11"/>
      <c r="X97" s="11"/>
      <c r="Y97" s="11"/>
      <c r="Z97" s="11"/>
      <c r="AA97" s="11"/>
    </row>
    <row r="98" spans="1:27" ht="24" customHeight="1" hidden="1">
      <c r="A98" s="252">
        <v>89</v>
      </c>
      <c r="B98" s="82"/>
      <c r="C98" s="83"/>
      <c r="D98" s="5"/>
      <c r="E98" s="5"/>
      <c r="F98" s="6"/>
      <c r="G98" s="198"/>
      <c r="H98" s="198"/>
      <c r="I98" s="197"/>
      <c r="J98" s="272"/>
      <c r="K98" s="288">
        <f t="shared" si="7"/>
        <v>0</v>
      </c>
      <c r="L98" s="278"/>
      <c r="M98" s="7"/>
      <c r="N98" s="202"/>
      <c r="O98" s="204">
        <f t="shared" si="5"/>
        <v>0</v>
      </c>
      <c r="P98" s="80">
        <f t="shared" si="6"/>
        <v>0</v>
      </c>
      <c r="Q98" s="77"/>
      <c r="R98" s="11"/>
      <c r="S98" s="11"/>
      <c r="T98" s="12"/>
      <c r="U98" s="12"/>
      <c r="V98" s="11"/>
      <c r="W98" s="11"/>
      <c r="X98" s="11"/>
      <c r="Y98" s="11"/>
      <c r="Z98" s="11"/>
      <c r="AA98" s="11"/>
    </row>
    <row r="99" spans="1:27" ht="24" customHeight="1" hidden="1">
      <c r="A99" s="252">
        <v>90</v>
      </c>
      <c r="B99" s="82"/>
      <c r="C99" s="83"/>
      <c r="D99" s="5"/>
      <c r="E99" s="5"/>
      <c r="F99" s="6"/>
      <c r="G99" s="198"/>
      <c r="H99" s="198"/>
      <c r="I99" s="197"/>
      <c r="J99" s="272"/>
      <c r="K99" s="288">
        <f t="shared" si="7"/>
        <v>0</v>
      </c>
      <c r="L99" s="278"/>
      <c r="M99" s="7"/>
      <c r="N99" s="202"/>
      <c r="O99" s="204">
        <f t="shared" si="5"/>
        <v>0</v>
      </c>
      <c r="P99" s="80">
        <f t="shared" si="6"/>
        <v>0</v>
      </c>
      <c r="Q99" s="77"/>
      <c r="R99" s="11"/>
      <c r="S99" s="11"/>
      <c r="T99" s="12"/>
      <c r="U99" s="12"/>
      <c r="V99" s="11"/>
      <c r="W99" s="11"/>
      <c r="X99" s="11"/>
      <c r="Y99" s="11"/>
      <c r="Z99" s="11"/>
      <c r="AA99" s="11"/>
    </row>
    <row r="100" spans="1:27" ht="24" customHeight="1" hidden="1">
      <c r="A100" s="252">
        <v>91</v>
      </c>
      <c r="B100" s="82"/>
      <c r="C100" s="83"/>
      <c r="D100" s="5"/>
      <c r="E100" s="5"/>
      <c r="F100" s="6"/>
      <c r="G100" s="198"/>
      <c r="H100" s="198"/>
      <c r="I100" s="197"/>
      <c r="J100" s="272"/>
      <c r="K100" s="288">
        <f t="shared" si="7"/>
        <v>0</v>
      </c>
      <c r="L100" s="278"/>
      <c r="M100" s="7"/>
      <c r="N100" s="202"/>
      <c r="O100" s="204">
        <f t="shared" si="5"/>
        <v>0</v>
      </c>
      <c r="P100" s="80">
        <f t="shared" si="6"/>
        <v>0</v>
      </c>
      <c r="Q100" s="77"/>
      <c r="R100" s="11"/>
      <c r="S100" s="11"/>
      <c r="T100" s="12"/>
      <c r="U100" s="12"/>
      <c r="V100" s="11"/>
      <c r="W100" s="11"/>
      <c r="X100" s="11"/>
      <c r="Y100" s="11"/>
      <c r="Z100" s="11"/>
      <c r="AA100" s="11"/>
    </row>
    <row r="101" spans="1:27" ht="24" customHeight="1" hidden="1">
      <c r="A101" s="252">
        <v>92</v>
      </c>
      <c r="B101" s="82"/>
      <c r="C101" s="83"/>
      <c r="D101" s="5"/>
      <c r="E101" s="5"/>
      <c r="F101" s="6"/>
      <c r="G101" s="198"/>
      <c r="H101" s="198"/>
      <c r="I101" s="197"/>
      <c r="J101" s="272"/>
      <c r="K101" s="288">
        <f t="shared" si="7"/>
        <v>0</v>
      </c>
      <c r="L101" s="278"/>
      <c r="M101" s="7"/>
      <c r="N101" s="202"/>
      <c r="O101" s="204">
        <f>M101*N101</f>
        <v>0</v>
      </c>
      <c r="P101" s="80">
        <f>K101+L101+O101</f>
        <v>0</v>
      </c>
      <c r="Q101" s="77"/>
      <c r="R101" s="11"/>
      <c r="S101" s="11"/>
      <c r="T101" s="12"/>
      <c r="U101" s="12"/>
      <c r="V101" s="11"/>
      <c r="W101" s="11"/>
      <c r="X101" s="11"/>
      <c r="Y101" s="11"/>
      <c r="Z101" s="11"/>
      <c r="AA101" s="11"/>
    </row>
    <row r="102" spans="1:27" ht="24" customHeight="1" hidden="1">
      <c r="A102" s="252">
        <v>93</v>
      </c>
      <c r="B102" s="82"/>
      <c r="C102" s="83"/>
      <c r="D102" s="5"/>
      <c r="E102" s="5"/>
      <c r="F102" s="6"/>
      <c r="G102" s="198"/>
      <c r="H102" s="198"/>
      <c r="I102" s="197"/>
      <c r="J102" s="272"/>
      <c r="K102" s="288">
        <f t="shared" si="7"/>
        <v>0</v>
      </c>
      <c r="L102" s="278"/>
      <c r="M102" s="7"/>
      <c r="N102" s="202"/>
      <c r="O102" s="204">
        <f t="shared" si="5"/>
        <v>0</v>
      </c>
      <c r="P102" s="80">
        <f t="shared" si="6"/>
        <v>0</v>
      </c>
      <c r="Q102" s="77"/>
      <c r="R102" s="11"/>
      <c r="S102" s="11"/>
      <c r="T102" s="12"/>
      <c r="U102" s="12"/>
      <c r="V102" s="11"/>
      <c r="W102" s="11"/>
      <c r="X102" s="11"/>
      <c r="Y102" s="11"/>
      <c r="Z102" s="11"/>
      <c r="AA102" s="11"/>
    </row>
    <row r="103" spans="1:27" ht="24" customHeight="1" hidden="1">
      <c r="A103" s="252">
        <v>94</v>
      </c>
      <c r="B103" s="82"/>
      <c r="C103" s="83"/>
      <c r="D103" s="5"/>
      <c r="E103" s="5"/>
      <c r="F103" s="6"/>
      <c r="G103" s="198"/>
      <c r="H103" s="198"/>
      <c r="I103" s="197"/>
      <c r="J103" s="272"/>
      <c r="K103" s="288">
        <f t="shared" si="7"/>
        <v>0</v>
      </c>
      <c r="L103" s="278"/>
      <c r="M103" s="7"/>
      <c r="N103" s="202"/>
      <c r="O103" s="204">
        <f t="shared" si="5"/>
        <v>0</v>
      </c>
      <c r="P103" s="80">
        <f t="shared" si="6"/>
        <v>0</v>
      </c>
      <c r="Q103" s="77"/>
      <c r="R103" s="11"/>
      <c r="S103" s="11"/>
      <c r="T103" s="12"/>
      <c r="U103" s="12"/>
      <c r="V103" s="11"/>
      <c r="W103" s="11"/>
      <c r="X103" s="11"/>
      <c r="Y103" s="11"/>
      <c r="Z103" s="11"/>
      <c r="AA103" s="11"/>
    </row>
    <row r="104" spans="1:27" ht="24" customHeight="1" hidden="1">
      <c r="A104" s="252">
        <v>95</v>
      </c>
      <c r="B104" s="82"/>
      <c r="C104" s="83"/>
      <c r="D104" s="5"/>
      <c r="E104" s="5"/>
      <c r="F104" s="6"/>
      <c r="G104" s="198"/>
      <c r="H104" s="198"/>
      <c r="I104" s="197"/>
      <c r="J104" s="272"/>
      <c r="K104" s="288">
        <f t="shared" si="7"/>
        <v>0</v>
      </c>
      <c r="L104" s="278"/>
      <c r="M104" s="7"/>
      <c r="N104" s="202"/>
      <c r="O104" s="204">
        <f t="shared" si="5"/>
        <v>0</v>
      </c>
      <c r="P104" s="80">
        <f t="shared" si="6"/>
        <v>0</v>
      </c>
      <c r="Q104" s="77"/>
      <c r="R104" s="11"/>
      <c r="S104" s="11"/>
      <c r="T104" s="12"/>
      <c r="U104" s="12"/>
      <c r="V104" s="11"/>
      <c r="W104" s="11"/>
      <c r="X104" s="11"/>
      <c r="Y104" s="11"/>
      <c r="Z104" s="11"/>
      <c r="AA104" s="11"/>
    </row>
    <row r="105" spans="1:27" ht="24" customHeight="1" hidden="1">
      <c r="A105" s="252">
        <v>96</v>
      </c>
      <c r="B105" s="82"/>
      <c r="C105" s="83"/>
      <c r="D105" s="5"/>
      <c r="E105" s="5"/>
      <c r="F105" s="6"/>
      <c r="G105" s="198"/>
      <c r="H105" s="198"/>
      <c r="I105" s="197"/>
      <c r="J105" s="272"/>
      <c r="K105" s="288">
        <f t="shared" si="7"/>
        <v>0</v>
      </c>
      <c r="L105" s="278"/>
      <c r="M105" s="7"/>
      <c r="N105" s="202"/>
      <c r="O105" s="204">
        <f t="shared" si="5"/>
        <v>0</v>
      </c>
      <c r="P105" s="80">
        <f t="shared" si="6"/>
        <v>0</v>
      </c>
      <c r="Q105" s="77"/>
      <c r="R105" s="11"/>
      <c r="S105" s="11"/>
      <c r="T105" s="12"/>
      <c r="U105" s="12"/>
      <c r="V105" s="11"/>
      <c r="W105" s="11"/>
      <c r="X105" s="11"/>
      <c r="Y105" s="11"/>
      <c r="Z105" s="11"/>
      <c r="AA105" s="11"/>
    </row>
    <row r="106" spans="1:27" ht="24" customHeight="1" hidden="1">
      <c r="A106" s="252">
        <v>97</v>
      </c>
      <c r="B106" s="82"/>
      <c r="C106" s="83"/>
      <c r="D106" s="5"/>
      <c r="E106" s="5"/>
      <c r="F106" s="6"/>
      <c r="G106" s="198"/>
      <c r="H106" s="198"/>
      <c r="I106" s="197"/>
      <c r="J106" s="272"/>
      <c r="K106" s="288">
        <f t="shared" si="7"/>
        <v>0</v>
      </c>
      <c r="L106" s="278"/>
      <c r="M106" s="7"/>
      <c r="N106" s="202"/>
      <c r="O106" s="204">
        <f>M106*N106</f>
        <v>0</v>
      </c>
      <c r="P106" s="80">
        <f t="shared" si="6"/>
        <v>0</v>
      </c>
      <c r="Q106" s="77"/>
      <c r="R106" s="11"/>
      <c r="S106" s="11"/>
      <c r="T106" s="12"/>
      <c r="U106" s="12"/>
      <c r="V106" s="11"/>
      <c r="W106" s="11"/>
      <c r="X106" s="11"/>
      <c r="Y106" s="11"/>
      <c r="Z106" s="11"/>
      <c r="AA106" s="11"/>
    </row>
    <row r="107" spans="1:27" ht="24" customHeight="1" hidden="1">
      <c r="A107" s="252">
        <v>98</v>
      </c>
      <c r="B107" s="82"/>
      <c r="C107" s="83"/>
      <c r="D107" s="5"/>
      <c r="E107" s="5"/>
      <c r="F107" s="6"/>
      <c r="G107" s="198"/>
      <c r="H107" s="198"/>
      <c r="I107" s="197"/>
      <c r="J107" s="272"/>
      <c r="K107" s="288">
        <f t="shared" si="7"/>
        <v>0</v>
      </c>
      <c r="L107" s="278"/>
      <c r="M107" s="7"/>
      <c r="N107" s="202"/>
      <c r="O107" s="204">
        <f>M107*N107</f>
        <v>0</v>
      </c>
      <c r="P107" s="80">
        <f t="shared" si="6"/>
        <v>0</v>
      </c>
      <c r="Q107" s="77"/>
      <c r="R107" s="11"/>
      <c r="S107" s="11"/>
      <c r="T107" s="12"/>
      <c r="U107" s="12"/>
      <c r="V107" s="11"/>
      <c r="W107" s="11"/>
      <c r="X107" s="11"/>
      <c r="Y107" s="11"/>
      <c r="Z107" s="11"/>
      <c r="AA107" s="11"/>
    </row>
    <row r="108" spans="1:27" ht="24" customHeight="1" hidden="1">
      <c r="A108" s="252">
        <v>99</v>
      </c>
      <c r="B108" s="82"/>
      <c r="C108" s="83"/>
      <c r="D108" s="5"/>
      <c r="E108" s="5"/>
      <c r="F108" s="6"/>
      <c r="G108" s="198"/>
      <c r="H108" s="198"/>
      <c r="I108" s="197"/>
      <c r="J108" s="272"/>
      <c r="K108" s="288">
        <f t="shared" si="7"/>
        <v>0</v>
      </c>
      <c r="L108" s="278"/>
      <c r="M108" s="7"/>
      <c r="N108" s="202"/>
      <c r="O108" s="204">
        <f>M108*N108</f>
        <v>0</v>
      </c>
      <c r="P108" s="80">
        <f t="shared" si="6"/>
        <v>0</v>
      </c>
      <c r="Q108" s="77"/>
      <c r="R108" s="11"/>
      <c r="S108" s="11"/>
      <c r="T108" s="12"/>
      <c r="U108" s="12"/>
      <c r="V108" s="11"/>
      <c r="W108" s="11"/>
      <c r="X108" s="11"/>
      <c r="Y108" s="11"/>
      <c r="Z108" s="11"/>
      <c r="AA108" s="11"/>
    </row>
    <row r="109" spans="1:27" ht="24" customHeight="1" hidden="1" thickBot="1">
      <c r="A109" s="252">
        <v>100</v>
      </c>
      <c r="B109" s="82"/>
      <c r="C109" s="83"/>
      <c r="D109" s="5"/>
      <c r="E109" s="5"/>
      <c r="F109" s="6"/>
      <c r="G109" s="199"/>
      <c r="H109" s="199"/>
      <c r="I109" s="280"/>
      <c r="J109" s="273"/>
      <c r="K109" s="288">
        <f t="shared" si="7"/>
        <v>0</v>
      </c>
      <c r="L109" s="278"/>
      <c r="M109" s="7"/>
      <c r="N109" s="202"/>
      <c r="O109" s="205">
        <f>M109*N109</f>
        <v>0</v>
      </c>
      <c r="P109" s="80">
        <f t="shared" si="6"/>
        <v>0</v>
      </c>
      <c r="Q109" s="77"/>
      <c r="R109" s="11"/>
      <c r="S109" s="11"/>
      <c r="T109" s="12"/>
      <c r="U109" s="12"/>
      <c r="V109" s="11"/>
      <c r="W109" s="11"/>
      <c r="X109" s="11"/>
      <c r="Y109" s="11"/>
      <c r="Z109" s="11"/>
      <c r="AA109" s="11"/>
    </row>
    <row r="110" spans="1:27" ht="30" customHeight="1" thickBot="1">
      <c r="A110" s="255" t="s">
        <v>108</v>
      </c>
      <c r="B110" s="256"/>
      <c r="C110" s="256"/>
      <c r="D110" s="256"/>
      <c r="E110" s="256"/>
      <c r="F110" s="257"/>
      <c r="G110" s="438"/>
      <c r="H110" s="444"/>
      <c r="I110" s="444"/>
      <c r="J110" s="444"/>
      <c r="K110" s="289">
        <f>SUM(K10:K109)</f>
        <v>0</v>
      </c>
      <c r="L110" s="25">
        <f>SUM(L10:L109)</f>
        <v>0</v>
      </c>
      <c r="M110" s="438"/>
      <c r="N110" s="439"/>
      <c r="O110" s="26">
        <f>SUM(O10:O109)</f>
        <v>0</v>
      </c>
      <c r="P110" s="81">
        <f>SUM(P10:P109)</f>
        <v>0</v>
      </c>
      <c r="Q110" s="79"/>
      <c r="R110" s="14"/>
      <c r="S110" s="285"/>
      <c r="T110" s="12"/>
      <c r="U110" s="12"/>
      <c r="V110" s="14"/>
      <c r="W110" s="14"/>
      <c r="X110" s="14"/>
      <c r="Y110" s="14"/>
      <c r="Z110" s="14"/>
      <c r="AA110" s="14"/>
    </row>
    <row r="111" spans="1:27" ht="12.75" customHeight="1">
      <c r="A111" s="4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50"/>
      <c r="Q111" s="11"/>
      <c r="R111" s="11"/>
      <c r="S111" s="285"/>
      <c r="T111" s="12"/>
      <c r="U111" s="12"/>
      <c r="V111" s="11"/>
      <c r="W111" s="11"/>
      <c r="X111" s="11"/>
      <c r="Y111" s="11"/>
      <c r="Z111" s="11"/>
      <c r="AA111" s="11"/>
    </row>
    <row r="112" spans="1:27" ht="12.75" customHeight="1">
      <c r="A112" s="4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50"/>
      <c r="Q112" s="11"/>
      <c r="R112" s="11"/>
      <c r="S112" s="286"/>
      <c r="T112" s="12"/>
      <c r="U112" s="12"/>
      <c r="V112" s="11"/>
      <c r="W112" s="11"/>
      <c r="X112" s="11"/>
      <c r="Y112" s="11"/>
      <c r="Z112" s="11"/>
      <c r="AA112" s="11"/>
    </row>
    <row r="113" spans="1:27" ht="12.75" customHeight="1">
      <c r="A113" s="46"/>
      <c r="B113" s="11"/>
      <c r="C113" s="11"/>
      <c r="D113" s="11"/>
      <c r="E113" s="428"/>
      <c r="F113" s="428"/>
      <c r="G113" s="283"/>
      <c r="H113" s="283"/>
      <c r="I113" s="283"/>
      <c r="J113" s="293"/>
      <c r="K113" s="294" t="s">
        <v>166</v>
      </c>
      <c r="L113" s="294" t="s">
        <v>168</v>
      </c>
      <c r="M113" s="445" t="s">
        <v>108</v>
      </c>
      <c r="N113" s="445"/>
      <c r="O113" s="294" t="s">
        <v>96</v>
      </c>
      <c r="P113" s="295" t="s">
        <v>169</v>
      </c>
      <c r="Q113" s="341" t="s">
        <v>191</v>
      </c>
      <c r="R113" s="11"/>
      <c r="S113" s="286"/>
      <c r="T113" s="12"/>
      <c r="U113" s="12"/>
      <c r="V113" s="11"/>
      <c r="W113" s="11"/>
      <c r="X113" s="11"/>
      <c r="Y113" s="11"/>
      <c r="Z113" s="11"/>
      <c r="AA113" s="11"/>
    </row>
    <row r="114" spans="1:27" ht="12.75" customHeight="1">
      <c r="A114" s="46"/>
      <c r="B114" s="11"/>
      <c r="C114" s="11"/>
      <c r="D114" s="11"/>
      <c r="E114" s="428"/>
      <c r="F114" s="428"/>
      <c r="G114" s="283"/>
      <c r="H114" s="283"/>
      <c r="I114" s="283"/>
      <c r="J114" s="296" t="s">
        <v>15</v>
      </c>
      <c r="K114" s="297">
        <f>SUMIF($B$10:$B$109,J114,$K$10:$K$109)</f>
        <v>0</v>
      </c>
      <c r="L114" s="297">
        <f>SUMIF($B$10:$B$109,J114,$L$10:$L$109)</f>
        <v>0</v>
      </c>
      <c r="M114" s="446">
        <f>K114+L114</f>
        <v>0</v>
      </c>
      <c r="N114" s="446"/>
      <c r="O114" s="297">
        <f>SUMIF($B$10:$B$109,J114,$O$10:$O$109)</f>
        <v>0</v>
      </c>
      <c r="P114" s="297">
        <f>SUM(M114:O114)</f>
        <v>0</v>
      </c>
      <c r="Q114" s="342">
        <v>0</v>
      </c>
      <c r="R114" s="11"/>
      <c r="S114" s="286"/>
      <c r="T114" s="12"/>
      <c r="U114" s="12"/>
      <c r="V114" s="11"/>
      <c r="W114" s="11"/>
      <c r="X114" s="11"/>
      <c r="Y114" s="11"/>
      <c r="Z114" s="11"/>
      <c r="AA114" s="11"/>
    </row>
    <row r="115" spans="1:27" ht="12.75" customHeight="1">
      <c r="A115" s="46"/>
      <c r="B115" s="11"/>
      <c r="C115" s="11"/>
      <c r="D115" s="11"/>
      <c r="E115" s="428"/>
      <c r="F115" s="428"/>
      <c r="G115" s="284"/>
      <c r="H115" s="283"/>
      <c r="I115" s="283"/>
      <c r="J115" s="296" t="s">
        <v>21</v>
      </c>
      <c r="K115" s="297">
        <f aca="true" t="shared" si="8" ref="K115:K123">SUMIF($B$10:$B$109,J115,$K$10:$K$109)</f>
        <v>0</v>
      </c>
      <c r="L115" s="297">
        <f aca="true" t="shared" si="9" ref="L115:L123">SUMIF($B$10:$B$109,J115,$L$10:$L$109)</f>
        <v>0</v>
      </c>
      <c r="M115" s="446">
        <f aca="true" t="shared" si="10" ref="M115:M123">K115+L115</f>
        <v>0</v>
      </c>
      <c r="N115" s="446"/>
      <c r="O115" s="297">
        <f aca="true" t="shared" si="11" ref="O115:O123">SUMIF($B$10:$B$109,J115,$O$10:$O$109)</f>
        <v>0</v>
      </c>
      <c r="P115" s="297">
        <f aca="true" t="shared" si="12" ref="P115:P123">SUM(M115:O115)</f>
        <v>0</v>
      </c>
      <c r="Q115" s="342">
        <v>0</v>
      </c>
      <c r="R115" s="11"/>
      <c r="S115" s="11"/>
      <c r="T115" s="12"/>
      <c r="U115" s="12"/>
      <c r="V115" s="11"/>
      <c r="W115" s="11"/>
      <c r="X115" s="11"/>
      <c r="Y115" s="11"/>
      <c r="Z115" s="11"/>
      <c r="AA115" s="11"/>
    </row>
    <row r="116" spans="1:27" ht="12.75" customHeight="1">
      <c r="A116" s="46"/>
      <c r="B116" s="11"/>
      <c r="C116" s="11"/>
      <c r="D116" s="11"/>
      <c r="E116" s="428"/>
      <c r="F116" s="428"/>
      <c r="G116" s="284"/>
      <c r="H116" s="283"/>
      <c r="I116" s="283"/>
      <c r="J116" s="296" t="s">
        <v>154</v>
      </c>
      <c r="K116" s="297">
        <f t="shared" si="8"/>
        <v>0</v>
      </c>
      <c r="L116" s="297">
        <f t="shared" si="9"/>
        <v>0</v>
      </c>
      <c r="M116" s="446">
        <f t="shared" si="10"/>
        <v>0</v>
      </c>
      <c r="N116" s="446"/>
      <c r="O116" s="297">
        <f t="shared" si="11"/>
        <v>0</v>
      </c>
      <c r="P116" s="297">
        <f t="shared" si="12"/>
        <v>0</v>
      </c>
      <c r="Q116" s="342">
        <v>0</v>
      </c>
      <c r="R116" s="11"/>
      <c r="S116" s="11"/>
      <c r="T116" s="12"/>
      <c r="U116" s="12"/>
      <c r="V116" s="11"/>
      <c r="W116" s="11"/>
      <c r="X116" s="11"/>
      <c r="Y116" s="11"/>
      <c r="Z116" s="11"/>
      <c r="AA116" s="11"/>
    </row>
    <row r="117" spans="1:27" ht="12.75" customHeight="1">
      <c r="A117" s="46"/>
      <c r="B117" s="11"/>
      <c r="C117" s="11"/>
      <c r="D117" s="11"/>
      <c r="E117" s="428"/>
      <c r="F117" s="428"/>
      <c r="G117" s="283"/>
      <c r="H117" s="283"/>
      <c r="I117" s="283"/>
      <c r="J117" s="296" t="s">
        <v>148</v>
      </c>
      <c r="K117" s="297">
        <f t="shared" si="8"/>
        <v>0</v>
      </c>
      <c r="L117" s="297">
        <f t="shared" si="9"/>
        <v>0</v>
      </c>
      <c r="M117" s="446">
        <f t="shared" si="10"/>
        <v>0</v>
      </c>
      <c r="N117" s="446"/>
      <c r="O117" s="297">
        <f t="shared" si="11"/>
        <v>0</v>
      </c>
      <c r="P117" s="297">
        <f t="shared" si="12"/>
        <v>0</v>
      </c>
      <c r="Q117" s="342">
        <v>0</v>
      </c>
      <c r="R117" s="11"/>
      <c r="S117" s="11"/>
      <c r="T117" s="12"/>
      <c r="U117" s="12"/>
      <c r="V117" s="11"/>
      <c r="W117" s="11"/>
      <c r="X117" s="11"/>
      <c r="Y117" s="11"/>
      <c r="Z117" s="11"/>
      <c r="AA117" s="11"/>
    </row>
    <row r="118" spans="1:27" ht="13.5" customHeight="1">
      <c r="A118" s="46"/>
      <c r="B118" s="11"/>
      <c r="C118" s="11"/>
      <c r="D118" s="11"/>
      <c r="E118" s="428"/>
      <c r="F118" s="428"/>
      <c r="G118" s="283"/>
      <c r="H118" s="283"/>
      <c r="I118" s="283"/>
      <c r="J118" s="296" t="s">
        <v>92</v>
      </c>
      <c r="K118" s="297">
        <f t="shared" si="8"/>
        <v>0</v>
      </c>
      <c r="L118" s="297">
        <f t="shared" si="9"/>
        <v>0</v>
      </c>
      <c r="M118" s="446">
        <f t="shared" si="10"/>
        <v>0</v>
      </c>
      <c r="N118" s="446"/>
      <c r="O118" s="297">
        <f t="shared" si="11"/>
        <v>0</v>
      </c>
      <c r="P118" s="297">
        <f t="shared" si="12"/>
        <v>0</v>
      </c>
      <c r="Q118" s="342">
        <v>0</v>
      </c>
      <c r="R118" s="11"/>
      <c r="S118" s="11"/>
      <c r="T118" s="12"/>
      <c r="U118" s="12"/>
      <c r="V118" s="11"/>
      <c r="W118" s="11"/>
      <c r="X118" s="11"/>
      <c r="Y118" s="11"/>
      <c r="Z118" s="11"/>
      <c r="AA118" s="11"/>
    </row>
    <row r="119" spans="1:27" ht="13.5" customHeight="1">
      <c r="A119" s="46"/>
      <c r="B119" s="11"/>
      <c r="C119" s="11"/>
      <c r="D119" s="11"/>
      <c r="E119" s="428"/>
      <c r="F119" s="428"/>
      <c r="G119" s="283"/>
      <c r="H119" s="283"/>
      <c r="I119" s="283"/>
      <c r="J119" s="296" t="s">
        <v>24</v>
      </c>
      <c r="K119" s="297">
        <f t="shared" si="8"/>
        <v>0</v>
      </c>
      <c r="L119" s="297">
        <f t="shared" si="9"/>
        <v>0</v>
      </c>
      <c r="M119" s="446">
        <f t="shared" si="10"/>
        <v>0</v>
      </c>
      <c r="N119" s="446"/>
      <c r="O119" s="297">
        <f t="shared" si="11"/>
        <v>0</v>
      </c>
      <c r="P119" s="297">
        <f t="shared" si="12"/>
        <v>0</v>
      </c>
      <c r="Q119" s="342">
        <v>0</v>
      </c>
      <c r="R119" s="11"/>
      <c r="S119" s="11"/>
      <c r="T119" s="12"/>
      <c r="U119" s="12"/>
      <c r="V119" s="11"/>
      <c r="W119" s="11"/>
      <c r="X119" s="11"/>
      <c r="Y119" s="11"/>
      <c r="Z119" s="11"/>
      <c r="AA119" s="11"/>
    </row>
    <row r="120" spans="1:27" ht="13.5" customHeight="1">
      <c r="A120" s="46"/>
      <c r="B120" s="11"/>
      <c r="C120" s="11"/>
      <c r="D120" s="11"/>
      <c r="E120" s="428"/>
      <c r="F120" s="428"/>
      <c r="G120" s="283"/>
      <c r="H120" s="283"/>
      <c r="I120" s="283"/>
      <c r="J120" s="296" t="s">
        <v>25</v>
      </c>
      <c r="K120" s="297">
        <f t="shared" si="8"/>
        <v>0</v>
      </c>
      <c r="L120" s="297">
        <f t="shared" si="9"/>
        <v>0</v>
      </c>
      <c r="M120" s="446">
        <f t="shared" si="10"/>
        <v>0</v>
      </c>
      <c r="N120" s="446"/>
      <c r="O120" s="297">
        <f t="shared" si="11"/>
        <v>0</v>
      </c>
      <c r="P120" s="297">
        <f t="shared" si="12"/>
        <v>0</v>
      </c>
      <c r="Q120" s="342">
        <v>0</v>
      </c>
      <c r="R120" s="11"/>
      <c r="S120" s="11"/>
      <c r="T120" s="12"/>
      <c r="U120" s="12"/>
      <c r="V120" s="11"/>
      <c r="W120" s="11"/>
      <c r="X120" s="11"/>
      <c r="Y120" s="11"/>
      <c r="Z120" s="11"/>
      <c r="AA120" s="11"/>
    </row>
    <row r="121" spans="1:27" ht="13.5" customHeight="1">
      <c r="A121" s="46"/>
      <c r="B121" s="11"/>
      <c r="C121" s="11"/>
      <c r="D121" s="11"/>
      <c r="E121" s="428"/>
      <c r="F121" s="428"/>
      <c r="G121" s="283"/>
      <c r="H121" s="283"/>
      <c r="I121" s="283"/>
      <c r="J121" s="296" t="s">
        <v>133</v>
      </c>
      <c r="K121" s="297">
        <f t="shared" si="8"/>
        <v>0</v>
      </c>
      <c r="L121" s="297">
        <f t="shared" si="9"/>
        <v>0</v>
      </c>
      <c r="M121" s="446">
        <f t="shared" si="10"/>
        <v>0</v>
      </c>
      <c r="N121" s="446"/>
      <c r="O121" s="297">
        <f t="shared" si="11"/>
        <v>0</v>
      </c>
      <c r="P121" s="297">
        <f t="shared" si="12"/>
        <v>0</v>
      </c>
      <c r="Q121" s="342">
        <v>0</v>
      </c>
      <c r="R121" s="11"/>
      <c r="S121" s="11"/>
      <c r="T121" s="12"/>
      <c r="U121" s="12"/>
      <c r="V121" s="11"/>
      <c r="W121" s="11"/>
      <c r="X121" s="11"/>
      <c r="Y121" s="11"/>
      <c r="Z121" s="11"/>
      <c r="AA121" s="11"/>
    </row>
    <row r="122" spans="1:27" ht="13.5" customHeight="1">
      <c r="A122" s="46"/>
      <c r="B122" s="11"/>
      <c r="C122" s="11"/>
      <c r="D122" s="11"/>
      <c r="E122" s="428"/>
      <c r="F122" s="428"/>
      <c r="G122" s="283"/>
      <c r="H122" s="283"/>
      <c r="I122" s="283"/>
      <c r="J122" s="296" t="s">
        <v>28</v>
      </c>
      <c r="K122" s="297">
        <f t="shared" si="8"/>
        <v>0</v>
      </c>
      <c r="L122" s="297">
        <f t="shared" si="9"/>
        <v>0</v>
      </c>
      <c r="M122" s="446">
        <f t="shared" si="10"/>
        <v>0</v>
      </c>
      <c r="N122" s="446"/>
      <c r="O122" s="297">
        <f t="shared" si="11"/>
        <v>0</v>
      </c>
      <c r="P122" s="297">
        <f t="shared" si="12"/>
        <v>0</v>
      </c>
      <c r="Q122" s="342">
        <v>0</v>
      </c>
      <c r="R122" s="11"/>
      <c r="S122" s="11"/>
      <c r="T122" s="12"/>
      <c r="U122" s="12"/>
      <c r="V122" s="11"/>
      <c r="W122" s="11"/>
      <c r="X122" s="11"/>
      <c r="Y122" s="11"/>
      <c r="Z122" s="11"/>
      <c r="AA122" s="11"/>
    </row>
    <row r="123" spans="1:27" ht="13.5" customHeight="1">
      <c r="A123" s="46"/>
      <c r="B123" s="11"/>
      <c r="C123" s="11"/>
      <c r="D123" s="11"/>
      <c r="E123" s="11"/>
      <c r="F123" s="11"/>
      <c r="G123" s="11"/>
      <c r="H123" s="11"/>
      <c r="I123" s="11"/>
      <c r="J123" s="296" t="s">
        <v>152</v>
      </c>
      <c r="K123" s="297">
        <f t="shared" si="8"/>
        <v>0</v>
      </c>
      <c r="L123" s="297">
        <f t="shared" si="9"/>
        <v>0</v>
      </c>
      <c r="M123" s="446">
        <f t="shared" si="10"/>
        <v>0</v>
      </c>
      <c r="N123" s="446"/>
      <c r="O123" s="297">
        <f t="shared" si="11"/>
        <v>0</v>
      </c>
      <c r="P123" s="297">
        <f t="shared" si="12"/>
        <v>0</v>
      </c>
      <c r="Q123" s="342">
        <v>0</v>
      </c>
      <c r="R123" s="11"/>
      <c r="S123" s="11"/>
      <c r="T123" s="12"/>
      <c r="U123" s="12"/>
      <c r="V123" s="11"/>
      <c r="W123" s="11"/>
      <c r="X123" s="11"/>
      <c r="Y123" s="11"/>
      <c r="Z123" s="11"/>
      <c r="AA123" s="11"/>
    </row>
    <row r="124" spans="1:27" ht="13.5" customHeight="1">
      <c r="A124" s="46"/>
      <c r="B124" s="11"/>
      <c r="C124" s="11"/>
      <c r="D124" s="11"/>
      <c r="E124" s="11"/>
      <c r="F124" s="11"/>
      <c r="G124" s="11"/>
      <c r="H124" s="11"/>
      <c r="I124" s="11"/>
      <c r="J124" s="298" t="s">
        <v>167</v>
      </c>
      <c r="K124" s="299">
        <f>SUM(K114:K123)</f>
        <v>0</v>
      </c>
      <c r="L124" s="299">
        <f>SUM(L114:L123)</f>
        <v>0</v>
      </c>
      <c r="M124" s="459">
        <f>SUM(M114:M123)</f>
        <v>0</v>
      </c>
      <c r="N124" s="459"/>
      <c r="O124" s="299">
        <f>SUM(O114:O123)</f>
        <v>0</v>
      </c>
      <c r="P124" s="299">
        <f>SUM(P114:P123)</f>
        <v>0</v>
      </c>
      <c r="Q124" s="342">
        <v>0</v>
      </c>
      <c r="R124" s="11"/>
      <c r="S124" s="11"/>
      <c r="T124" s="12"/>
      <c r="U124" s="12"/>
      <c r="V124" s="11"/>
      <c r="W124" s="11"/>
      <c r="X124" s="11"/>
      <c r="Y124" s="11"/>
      <c r="Z124" s="11"/>
      <c r="AA124" s="11"/>
    </row>
    <row r="125" spans="1:27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</sheetData>
  <sheetProtection selectLockedCells="1"/>
  <mergeCells count="36">
    <mergeCell ref="M120:N120"/>
    <mergeCell ref="M121:N121"/>
    <mergeCell ref="M122:N122"/>
    <mergeCell ref="M123:N123"/>
    <mergeCell ref="M124:N124"/>
    <mergeCell ref="G6:J6"/>
    <mergeCell ref="M114:N114"/>
    <mergeCell ref="M115:N115"/>
    <mergeCell ref="M116:N116"/>
    <mergeCell ref="M117:N117"/>
    <mergeCell ref="M118:N118"/>
    <mergeCell ref="M119:N119"/>
    <mergeCell ref="E114:F114"/>
    <mergeCell ref="C4:E4"/>
    <mergeCell ref="C5:E5"/>
    <mergeCell ref="A7:A9"/>
    <mergeCell ref="B7:B9"/>
    <mergeCell ref="C7:C9"/>
    <mergeCell ref="D7:D9"/>
    <mergeCell ref="E7:E9"/>
    <mergeCell ref="E113:F113"/>
    <mergeCell ref="F7:F9"/>
    <mergeCell ref="P7:P9"/>
    <mergeCell ref="Q7:Q9"/>
    <mergeCell ref="M110:N110"/>
    <mergeCell ref="M7:O8"/>
    <mergeCell ref="G110:J110"/>
    <mergeCell ref="M113:N113"/>
    <mergeCell ref="E115:F115"/>
    <mergeCell ref="E120:F120"/>
    <mergeCell ref="E121:F121"/>
    <mergeCell ref="E122:F122"/>
    <mergeCell ref="E117:F117"/>
    <mergeCell ref="E118:F118"/>
    <mergeCell ref="E119:F119"/>
    <mergeCell ref="E116:F116"/>
  </mergeCells>
  <conditionalFormatting sqref="C4:E5 M10:N109 L10:L109">
    <cfRule type="cellIs" priority="2" dxfId="2" operator="equal">
      <formula>""</formula>
    </cfRule>
  </conditionalFormatting>
  <conditionalFormatting sqref="B10:J109">
    <cfRule type="cellIs" priority="1" dxfId="0" operator="equal" stopIfTrue="1">
      <formula>""</formula>
    </cfRule>
  </conditionalFormatting>
  <dataValidations count="3">
    <dataValidation type="list" allowBlank="1" showErrorMessage="1" sqref="C10:C109">
      <formula1>$V$11:$V$18</formula1>
    </dataValidation>
    <dataValidation type="list" allowBlank="1" showErrorMessage="1" sqref="B10:B109">
      <formula1>$S$11:$S$21</formula1>
    </dataValidation>
    <dataValidation type="list" allowBlank="1" showErrorMessage="1" sqref="E10:F109">
      <formula1>"〇"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geOrder="overThenDown" paperSize="9" scale="71" r:id="rId3"/>
  <rowBreaks count="1" manualBreakCount="1">
    <brk id="43" max="1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39998000860214233"/>
    <pageSetUpPr fitToPage="1"/>
  </sheetPr>
  <dimension ref="A1:IV43"/>
  <sheetViews>
    <sheetView view="pageBreakPreview" zoomScale="90" zoomScaleSheetLayoutView="90" zoomScalePageLayoutView="0" workbookViewId="0" topLeftCell="A3">
      <selection activeCell="P18" sqref="P18:P21"/>
    </sheetView>
  </sheetViews>
  <sheetFormatPr defaultColWidth="11.00390625" defaultRowHeight="13.5"/>
  <cols>
    <col min="1" max="1" width="3.50390625" style="15" customWidth="1"/>
    <col min="2" max="2" width="11.875" style="15" customWidth="1"/>
    <col min="3" max="3" width="11.25390625" style="15" customWidth="1"/>
    <col min="4" max="4" width="10.50390625" style="15" customWidth="1"/>
    <col min="5" max="6" width="5.375" style="15" customWidth="1"/>
    <col min="7" max="7" width="11.25390625" style="15" customWidth="1"/>
    <col min="8" max="8" width="11.50390625" style="15" customWidth="1"/>
    <col min="9" max="9" width="11.25390625" style="15" customWidth="1"/>
    <col min="10" max="10" width="11.00390625" style="15" customWidth="1"/>
    <col min="11" max="11" width="10.125" style="15" customWidth="1"/>
    <col min="12" max="12" width="11.00390625" style="15" customWidth="1"/>
    <col min="13" max="13" width="15.00390625" style="15" customWidth="1"/>
    <col min="14" max="14" width="11.125" style="15" customWidth="1"/>
    <col min="15" max="15" width="4.875" style="15" customWidth="1"/>
    <col min="16" max="16" width="33.625" style="15" bestFit="1" customWidth="1"/>
    <col min="17" max="17" width="33.375" style="15" bestFit="1" customWidth="1"/>
    <col min="18" max="16384" width="11.00390625" style="15" customWidth="1"/>
  </cols>
  <sheetData>
    <row r="1" spans="1:256" s="18" customFormat="1" ht="19.5" customHeight="1">
      <c r="A1" s="154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8" customFormat="1" ht="19.5" customHeight="1">
      <c r="A2" s="466" t="s">
        <v>49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</row>
    <row r="3" spans="1:256" s="18" customFormat="1" ht="19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78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1:23" s="19" customFormat="1" ht="19.5" customHeight="1">
      <c r="K4" s="486">
        <f ca="1">TODAY()</f>
        <v>45048</v>
      </c>
      <c r="L4" s="486"/>
      <c r="M4" s="180"/>
      <c r="N4" s="180"/>
      <c r="O4" s="23"/>
      <c r="Q4" s="23"/>
      <c r="R4" s="23"/>
      <c r="S4" s="23"/>
      <c r="W4" s="23"/>
    </row>
    <row r="5" spans="1:256" s="18" customFormat="1" ht="19.5" customHeight="1">
      <c r="A5" s="154" t="s">
        <v>48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="19" customFormat="1" ht="9.75" customHeight="1"/>
    <row r="7" spans="1:256" s="19" customFormat="1" ht="19.5" customHeight="1">
      <c r="A7" s="155"/>
      <c r="B7" s="155"/>
      <c r="C7" s="155"/>
      <c r="D7" s="155"/>
      <c r="E7" s="155"/>
      <c r="F7" s="155"/>
      <c r="G7" s="155"/>
      <c r="H7" s="468" t="s">
        <v>144</v>
      </c>
      <c r="I7" s="468"/>
      <c r="J7" s="467"/>
      <c r="K7" s="467"/>
      <c r="L7" s="467"/>
      <c r="M7" s="155"/>
      <c r="N7" s="155"/>
      <c r="O7" s="155"/>
      <c r="P7" s="155"/>
      <c r="Q7" s="155"/>
      <c r="R7" s="155"/>
      <c r="S7" s="155"/>
      <c r="T7" s="474"/>
      <c r="U7" s="474"/>
      <c r="V7" s="474"/>
      <c r="W7" s="474"/>
      <c r="X7" s="474"/>
      <c r="Y7" s="474"/>
      <c r="Z7" s="474"/>
      <c r="AA7" s="474"/>
      <c r="AB7" s="474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</row>
    <row r="8" spans="1:256" s="19" customFormat="1" ht="19.5" customHeight="1">
      <c r="A8" s="155"/>
      <c r="B8" s="155"/>
      <c r="C8" s="155"/>
      <c r="D8" s="155"/>
      <c r="E8" s="155"/>
      <c r="F8" s="155"/>
      <c r="G8" s="155"/>
      <c r="H8" s="468" t="s">
        <v>145</v>
      </c>
      <c r="I8" s="468"/>
      <c r="J8" s="467"/>
      <c r="K8" s="467"/>
      <c r="L8" s="155"/>
      <c r="M8" s="155"/>
      <c r="N8" s="155"/>
      <c r="O8" s="155"/>
      <c r="P8" s="155"/>
      <c r="Q8" s="155"/>
      <c r="R8" s="155"/>
      <c r="S8" s="155"/>
      <c r="T8" s="474"/>
      <c r="U8" s="474"/>
      <c r="V8" s="474"/>
      <c r="W8" s="474"/>
      <c r="X8" s="474"/>
      <c r="Y8" s="474"/>
      <c r="Z8" s="474"/>
      <c r="AA8" s="474"/>
      <c r="AB8" s="474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1:256" s="19" customFormat="1" ht="19.5" customHeight="1">
      <c r="A9" s="155"/>
      <c r="B9" s="155"/>
      <c r="C9" s="155"/>
      <c r="D9" s="155"/>
      <c r="E9" s="155"/>
      <c r="F9" s="155"/>
      <c r="G9" s="155"/>
      <c r="H9" s="468" t="s">
        <v>146</v>
      </c>
      <c r="I9" s="468"/>
      <c r="J9" s="468"/>
      <c r="K9" s="468"/>
      <c r="L9" s="156"/>
      <c r="M9" s="155"/>
      <c r="N9" s="475"/>
      <c r="O9" s="475"/>
      <c r="P9" s="461" t="s">
        <v>126</v>
      </c>
      <c r="Q9" s="461"/>
      <c r="R9" s="212"/>
      <c r="S9" s="212"/>
      <c r="T9" s="155"/>
      <c r="U9" s="155"/>
      <c r="V9" s="474"/>
      <c r="W9" s="474"/>
      <c r="X9" s="474"/>
      <c r="Y9" s="474"/>
      <c r="Z9" s="474"/>
      <c r="AA9" s="474"/>
      <c r="AB9" s="474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</row>
    <row r="10" spans="14:17" s="19" customFormat="1" ht="13.5" customHeight="1">
      <c r="N10" s="191"/>
      <c r="O10" s="191"/>
      <c r="P10" s="190" t="s">
        <v>7</v>
      </c>
      <c r="Q10" s="182" t="s">
        <v>14</v>
      </c>
    </row>
    <row r="11" spans="16:17" s="19" customFormat="1" ht="19.5" customHeight="1">
      <c r="P11" s="181"/>
      <c r="Q11" s="186"/>
    </row>
    <row r="12" spans="1:17" s="19" customFormat="1" ht="19.5" customHeight="1">
      <c r="A12" s="157"/>
      <c r="B12" s="158" t="s">
        <v>200</v>
      </c>
      <c r="C12" s="158"/>
      <c r="D12" s="158"/>
      <c r="E12" s="158"/>
      <c r="F12" s="24"/>
      <c r="G12" s="154" t="s">
        <v>97</v>
      </c>
      <c r="I12" s="476"/>
      <c r="J12" s="476"/>
      <c r="K12" s="476"/>
      <c r="P12" s="183" t="s">
        <v>127</v>
      </c>
      <c r="Q12" s="193" t="s">
        <v>124</v>
      </c>
    </row>
    <row r="13" spans="1:17" s="19" customFormat="1" ht="19.5" customHeight="1">
      <c r="A13" s="159" t="s">
        <v>134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60"/>
      <c r="M13" s="160"/>
      <c r="N13" s="160"/>
      <c r="P13" s="184" t="s">
        <v>132</v>
      </c>
      <c r="Q13" s="194" t="s">
        <v>123</v>
      </c>
    </row>
    <row r="14" spans="1:17" s="19" customFormat="1" ht="19.5" customHeight="1">
      <c r="A14" s="159" t="s">
        <v>135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60"/>
      <c r="M14" s="160"/>
      <c r="N14" s="160"/>
      <c r="P14" s="184" t="s">
        <v>128</v>
      </c>
      <c r="Q14" s="194" t="s">
        <v>147</v>
      </c>
    </row>
    <row r="15" spans="1:30" s="19" customFormat="1" ht="19.5" customHeight="1">
      <c r="A15" s="465" t="s">
        <v>47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160"/>
      <c r="N15" s="160"/>
      <c r="O15" s="44"/>
      <c r="P15" s="184" t="s">
        <v>129</v>
      </c>
      <c r="Q15" s="194" t="s">
        <v>148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256" s="19" customFormat="1" ht="19.5" customHeight="1">
      <c r="A16" s="161"/>
      <c r="B16" s="154"/>
      <c r="C16" s="162"/>
      <c r="D16" s="162"/>
      <c r="E16" s="162"/>
      <c r="F16" s="162"/>
      <c r="G16" s="162"/>
      <c r="H16" s="162"/>
      <c r="I16" s="162"/>
      <c r="J16" s="162"/>
      <c r="K16" s="162"/>
      <c r="L16" s="163"/>
      <c r="M16" s="163"/>
      <c r="N16" s="163"/>
      <c r="O16" s="185"/>
      <c r="P16" s="184" t="s">
        <v>130</v>
      </c>
      <c r="Q16" s="195" t="s">
        <v>92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256" s="19" customFormat="1" ht="19.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63"/>
      <c r="O17" s="185"/>
      <c r="P17" s="184" t="s">
        <v>131</v>
      </c>
      <c r="Q17" s="195" t="s">
        <v>24</v>
      </c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  <c r="IT17" s="155"/>
      <c r="IU17" s="155"/>
      <c r="IV17" s="155"/>
    </row>
    <row r="18" spans="1:256" ht="22.5" customHeight="1">
      <c r="A18" s="161">
        <v>1</v>
      </c>
      <c r="B18" s="154" t="s">
        <v>46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54" t="s">
        <v>45</v>
      </c>
      <c r="M18" s="155"/>
      <c r="N18" s="163"/>
      <c r="O18" s="185"/>
      <c r="P18" s="184" t="s">
        <v>198</v>
      </c>
      <c r="Q18" s="195" t="s">
        <v>25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  <c r="IU18" s="155"/>
      <c r="IV18" s="155"/>
    </row>
    <row r="19" spans="2:17" ht="25.5" customHeight="1">
      <c r="B19" s="479" t="s">
        <v>44</v>
      </c>
      <c r="C19" s="462" t="s">
        <v>40</v>
      </c>
      <c r="D19" s="464"/>
      <c r="E19" s="464"/>
      <c r="F19" s="463"/>
      <c r="G19" s="462" t="s">
        <v>39</v>
      </c>
      <c r="H19" s="464"/>
      <c r="I19" s="463"/>
      <c r="J19" s="462" t="s">
        <v>41</v>
      </c>
      <c r="K19" s="464"/>
      <c r="L19" s="463"/>
      <c r="M19" s="187"/>
      <c r="N19" s="187"/>
      <c r="P19" s="184" t="s">
        <v>199</v>
      </c>
      <c r="Q19" s="195" t="s">
        <v>26</v>
      </c>
    </row>
    <row r="20" spans="2:17" ht="15.75">
      <c r="B20" s="480"/>
      <c r="C20" s="164" t="s">
        <v>42</v>
      </c>
      <c r="D20" s="165" t="s">
        <v>136</v>
      </c>
      <c r="E20" s="487" t="s">
        <v>137</v>
      </c>
      <c r="F20" s="463"/>
      <c r="G20" s="164" t="s">
        <v>42</v>
      </c>
      <c r="H20" s="165" t="s">
        <v>136</v>
      </c>
      <c r="I20" s="166" t="s">
        <v>137</v>
      </c>
      <c r="J20" s="164" t="s">
        <v>42</v>
      </c>
      <c r="K20" s="165" t="s">
        <v>136</v>
      </c>
      <c r="L20" s="166" t="s">
        <v>137</v>
      </c>
      <c r="M20" s="206"/>
      <c r="N20" s="206"/>
      <c r="P20" s="184" t="s">
        <v>197</v>
      </c>
      <c r="Q20" s="195" t="s">
        <v>28</v>
      </c>
    </row>
    <row r="21" spans="1:256" ht="25.5" customHeight="1">
      <c r="A21" s="167"/>
      <c r="B21" s="258"/>
      <c r="C21" s="259"/>
      <c r="D21" s="260">
        <f>SUMIF('参加者別報告額一覧（様式５号）'!$J$117:$J$126,'実績報告書（様式第４号）'!B21,'参加者別報告額一覧（様式５号）'!$M$117:$N$126)</f>
        <v>0</v>
      </c>
      <c r="E21" s="484">
        <f>C21-D21</f>
        <v>0</v>
      </c>
      <c r="F21" s="485"/>
      <c r="G21" s="259"/>
      <c r="H21" s="260">
        <f>SUMIF('参加者別報告額一覧（様式５号）'!$J$117:$J$127,B21,'参加者別報告額一覧（様式５号）'!$O$117:$O$126)</f>
        <v>0</v>
      </c>
      <c r="I21" s="261">
        <f>G21-H21</f>
        <v>0</v>
      </c>
      <c r="J21" s="259">
        <f>C21+G21</f>
        <v>0</v>
      </c>
      <c r="K21" s="260">
        <f aca="true" t="shared" si="0" ref="J21:K24">D21+H21</f>
        <v>0</v>
      </c>
      <c r="L21" s="261">
        <f>J21-K21</f>
        <v>0</v>
      </c>
      <c r="M21" s="207"/>
      <c r="N21" s="208"/>
      <c r="O21" s="167"/>
      <c r="P21" s="222" t="s">
        <v>202</v>
      </c>
      <c r="Q21" s="195" t="s">
        <v>29</v>
      </c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25.5" customHeight="1">
      <c r="A22" s="167"/>
      <c r="B22" s="258"/>
      <c r="C22" s="259"/>
      <c r="D22" s="260">
        <f>SUMIF('参加者別報告額一覧（様式５号）'!$J$117:$J$126,'実績報告書（様式第４号）'!B22,'参加者別報告額一覧（様式５号）'!$M$117:$N$126)</f>
        <v>0</v>
      </c>
      <c r="E22" s="484">
        <f>C22-D22</f>
        <v>0</v>
      </c>
      <c r="F22" s="485"/>
      <c r="G22" s="259"/>
      <c r="H22" s="260">
        <f>SUMIF('参加者別報告額一覧（様式５号）'!$J$117:$J$127,B22,'参加者別報告額一覧（様式５号）'!$O$117:$O$126)</f>
        <v>0</v>
      </c>
      <c r="I22" s="261">
        <f>G22-H22</f>
        <v>0</v>
      </c>
      <c r="J22" s="259">
        <f>C22+G22</f>
        <v>0</v>
      </c>
      <c r="K22" s="260">
        <f t="shared" si="0"/>
        <v>0</v>
      </c>
      <c r="L22" s="261">
        <f>J22-K22</f>
        <v>0</v>
      </c>
      <c r="M22" s="207"/>
      <c r="N22" s="208"/>
      <c r="O22" s="167"/>
      <c r="P22" s="167"/>
      <c r="Q22" s="192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25.5" customHeight="1">
      <c r="A23" s="167"/>
      <c r="B23" s="258"/>
      <c r="C23" s="259"/>
      <c r="D23" s="260">
        <f>SUMIF('参加者別報告額一覧（様式５号）'!$J$117:$J$126,'実績報告書（様式第４号）'!B23,'参加者別報告額一覧（様式５号）'!$M$117:$N$126)</f>
        <v>0</v>
      </c>
      <c r="E23" s="484">
        <f>C23-D23</f>
        <v>0</v>
      </c>
      <c r="F23" s="485"/>
      <c r="G23" s="259"/>
      <c r="H23" s="260">
        <f>SUMIF('参加者別報告額一覧（様式５号）'!$J$117:$J$127,B23,'参加者別報告額一覧（様式５号）'!$O$117:$O$126)</f>
        <v>0</v>
      </c>
      <c r="I23" s="261">
        <f>G23-H23</f>
        <v>0</v>
      </c>
      <c r="J23" s="259">
        <f t="shared" si="0"/>
        <v>0</v>
      </c>
      <c r="K23" s="260">
        <f t="shared" si="0"/>
        <v>0</v>
      </c>
      <c r="L23" s="261">
        <f>J23-K23</f>
        <v>0</v>
      </c>
      <c r="M23" s="207"/>
      <c r="N23" s="208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25.5" customHeight="1">
      <c r="A24" s="167"/>
      <c r="B24" s="258"/>
      <c r="C24" s="259"/>
      <c r="D24" s="260">
        <f>SUMIF('参加者別報告額一覧（様式５号）'!$J$117:$J$126,'実績報告書（様式第４号）'!B24,'参加者別報告額一覧（様式５号）'!$M$117:$N$126)</f>
        <v>0</v>
      </c>
      <c r="E24" s="484">
        <f>C24-D24</f>
        <v>0</v>
      </c>
      <c r="F24" s="485"/>
      <c r="G24" s="259"/>
      <c r="H24" s="260">
        <f>SUMIF('参加者別報告額一覧（様式５号）'!$J$117:$J$127,B24,'参加者別報告額一覧（様式５号）'!$O$117:$O$126)</f>
        <v>0</v>
      </c>
      <c r="I24" s="261">
        <f>G24-H24</f>
        <v>0</v>
      </c>
      <c r="J24" s="259">
        <f>C24+G24</f>
        <v>0</v>
      </c>
      <c r="K24" s="260">
        <f t="shared" si="0"/>
        <v>0</v>
      </c>
      <c r="L24" s="261">
        <f>J24-K24</f>
        <v>0</v>
      </c>
      <c r="M24" s="207"/>
      <c r="N24" s="208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25.5" customHeight="1" thickBot="1">
      <c r="A25" s="167"/>
      <c r="B25" s="262"/>
      <c r="C25" s="259"/>
      <c r="D25" s="260">
        <f>SUMIF('参加者別報告額一覧（様式５号）'!$J$117:$J$126,'実績報告書（様式第４号）'!B25,'参加者別報告額一覧（様式５号）'!$M$117:$N$126)</f>
        <v>0</v>
      </c>
      <c r="E25" s="484">
        <f>C25-D25</f>
        <v>0</v>
      </c>
      <c r="F25" s="485"/>
      <c r="G25" s="259"/>
      <c r="H25" s="260">
        <f>SUMIF('参加者別報告額一覧（様式５号）'!$J$117:$J$127,B25,'参加者別報告額一覧（様式５号）'!$O$117:$O$126)</f>
        <v>0</v>
      </c>
      <c r="I25" s="261">
        <f>G25-H25</f>
        <v>0</v>
      </c>
      <c r="J25" s="259">
        <f>C25+G25</f>
        <v>0</v>
      </c>
      <c r="K25" s="260">
        <f>D25+H25</f>
        <v>0</v>
      </c>
      <c r="L25" s="261">
        <f>J25-K25</f>
        <v>0</v>
      </c>
      <c r="M25" s="207"/>
      <c r="N25" s="208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25.5" customHeight="1" thickBot="1">
      <c r="A26" s="167"/>
      <c r="B26" s="263" t="s">
        <v>41</v>
      </c>
      <c r="C26" s="264">
        <f>SUM(C21:C25)</f>
        <v>0</v>
      </c>
      <c r="D26" s="265">
        <f>SUM(D21:D25)</f>
        <v>0</v>
      </c>
      <c r="E26" s="469">
        <f>SUM(E21:F25)</f>
        <v>0</v>
      </c>
      <c r="F26" s="470"/>
      <c r="G26" s="264">
        <f aca="true" t="shared" si="1" ref="G26:L26">SUM(G21:G25)</f>
        <v>0</v>
      </c>
      <c r="H26" s="265">
        <f t="shared" si="1"/>
        <v>0</v>
      </c>
      <c r="I26" s="266">
        <f t="shared" si="1"/>
        <v>0</v>
      </c>
      <c r="J26" s="264">
        <f t="shared" si="1"/>
        <v>0</v>
      </c>
      <c r="K26" s="265">
        <f t="shared" si="1"/>
        <v>0</v>
      </c>
      <c r="L26" s="266">
        <f t="shared" si="1"/>
        <v>0</v>
      </c>
      <c r="M26" s="207"/>
      <c r="N26" s="208"/>
      <c r="O26" s="167"/>
      <c r="P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25.5" customHeight="1">
      <c r="A27" s="167"/>
      <c r="B27" s="267" t="s">
        <v>79</v>
      </c>
      <c r="C27" s="481"/>
      <c r="D27" s="482"/>
      <c r="E27" s="482"/>
      <c r="F27" s="482"/>
      <c r="G27" s="482"/>
      <c r="H27" s="482"/>
      <c r="I27" s="483"/>
      <c r="J27" s="268"/>
      <c r="K27" s="269"/>
      <c r="L27" s="270">
        <f>J27-K27</f>
        <v>0</v>
      </c>
      <c r="M27" s="188"/>
      <c r="N27" s="189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2:14" ht="25.5" customHeight="1">
      <c r="B28" s="17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</row>
    <row r="29" spans="2:14" ht="25.5" customHeight="1">
      <c r="B29" s="177"/>
      <c r="C29" s="168"/>
      <c r="D29" s="168"/>
      <c r="E29" s="168"/>
      <c r="F29" s="168"/>
      <c r="G29" s="168"/>
      <c r="H29" s="168"/>
      <c r="I29" s="169" t="s">
        <v>138</v>
      </c>
      <c r="J29" s="477">
        <f>$J$26+$J$27</f>
        <v>0</v>
      </c>
      <c r="K29" s="478"/>
      <c r="L29" s="168"/>
      <c r="M29" s="168"/>
      <c r="N29" s="168"/>
    </row>
    <row r="30" spans="2:14" ht="25.5" customHeight="1">
      <c r="B30" s="177"/>
      <c r="C30" s="168"/>
      <c r="D30" s="168"/>
      <c r="E30" s="168"/>
      <c r="F30" s="168"/>
      <c r="G30" s="168"/>
      <c r="H30" s="168"/>
      <c r="I30" s="169" t="s">
        <v>139</v>
      </c>
      <c r="J30" s="477"/>
      <c r="K30" s="478"/>
      <c r="L30" s="168"/>
      <c r="M30" s="168"/>
      <c r="N30" s="168"/>
    </row>
    <row r="31" spans="2:14" ht="25.5" customHeight="1">
      <c r="B31" s="177"/>
      <c r="C31" s="168"/>
      <c r="D31" s="168"/>
      <c r="E31" s="168"/>
      <c r="F31" s="168"/>
      <c r="G31" s="168"/>
      <c r="H31" s="168"/>
      <c r="I31" s="169" t="s">
        <v>136</v>
      </c>
      <c r="J31" s="477">
        <f>$K$26+$K$27</f>
        <v>0</v>
      </c>
      <c r="K31" s="478"/>
      <c r="L31" s="168"/>
      <c r="M31" s="168"/>
      <c r="N31" s="168"/>
    </row>
    <row r="32" spans="2:14" ht="25.5" customHeight="1">
      <c r="B32" s="177"/>
      <c r="C32" s="168"/>
      <c r="D32" s="168"/>
      <c r="E32" s="168"/>
      <c r="F32" s="168"/>
      <c r="G32" s="168"/>
      <c r="H32" s="168"/>
      <c r="I32" s="169" t="s">
        <v>140</v>
      </c>
      <c r="J32" s="477">
        <f>J30-J31</f>
        <v>0</v>
      </c>
      <c r="K32" s="478"/>
      <c r="L32" s="168"/>
      <c r="M32" s="168"/>
      <c r="N32" s="168"/>
    </row>
    <row r="33" spans="2:14" ht="25.5" customHeight="1">
      <c r="B33" s="17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8" ht="16.5" customHeight="1">
      <c r="A34" s="170">
        <v>2</v>
      </c>
      <c r="B34" s="171" t="s">
        <v>38</v>
      </c>
      <c r="C34" s="167"/>
      <c r="D34" s="167"/>
      <c r="E34" s="167"/>
      <c r="F34" s="167"/>
      <c r="G34" s="167"/>
      <c r="H34" s="167"/>
    </row>
    <row r="35" spans="1:8" ht="16.5" customHeight="1">
      <c r="A35" s="172" t="s">
        <v>116</v>
      </c>
      <c r="B35" s="173" t="s">
        <v>141</v>
      </c>
      <c r="C35" s="167"/>
      <c r="D35" s="167"/>
      <c r="E35" s="167"/>
      <c r="F35" s="167"/>
      <c r="G35" s="167"/>
      <c r="H35" s="167"/>
    </row>
    <row r="36" spans="1:8" ht="16.5" customHeight="1">
      <c r="A36" s="172" t="s">
        <v>76</v>
      </c>
      <c r="B36" s="173" t="s">
        <v>142</v>
      </c>
      <c r="C36" s="167"/>
      <c r="D36" s="167"/>
      <c r="E36" s="167"/>
      <c r="F36" s="167"/>
      <c r="G36" s="167"/>
      <c r="H36" s="167"/>
    </row>
    <row r="37" spans="1:8" ht="16.5" customHeight="1">
      <c r="A37" s="172" t="s">
        <v>77</v>
      </c>
      <c r="B37" s="174" t="s">
        <v>85</v>
      </c>
      <c r="C37" s="167"/>
      <c r="D37" s="167"/>
      <c r="E37" s="167"/>
      <c r="F37" s="167"/>
      <c r="G37" s="167"/>
      <c r="H37" s="167"/>
    </row>
    <row r="38" spans="1:8" ht="16.5" customHeight="1">
      <c r="A38" s="172" t="s">
        <v>80</v>
      </c>
      <c r="B38" s="174" t="s">
        <v>189</v>
      </c>
      <c r="C38" s="167"/>
      <c r="D38" s="167"/>
      <c r="E38" s="167"/>
      <c r="F38" s="167"/>
      <c r="G38" s="167"/>
      <c r="H38" s="167"/>
    </row>
    <row r="39" spans="1:8" ht="16.5" customHeight="1">
      <c r="A39" s="175" t="s">
        <v>78</v>
      </c>
      <c r="B39" s="174" t="s">
        <v>143</v>
      </c>
      <c r="C39" s="167"/>
      <c r="D39" s="167"/>
      <c r="E39" s="167"/>
      <c r="F39" s="167"/>
      <c r="G39" s="167"/>
      <c r="H39" s="167"/>
    </row>
    <row r="40" spans="1:8" ht="20.25" customHeight="1">
      <c r="A40" s="176" t="s">
        <v>110</v>
      </c>
      <c r="B40" s="174" t="s">
        <v>190</v>
      </c>
      <c r="C40" s="167"/>
      <c r="D40" s="167"/>
      <c r="E40" s="167"/>
      <c r="F40" s="167"/>
      <c r="G40" s="167"/>
      <c r="H40" s="167"/>
    </row>
    <row r="41" spans="8:12" ht="20.25" customHeight="1">
      <c r="H41" s="462" t="s">
        <v>37</v>
      </c>
      <c r="I41" s="463"/>
      <c r="J41" s="462"/>
      <c r="K41" s="464"/>
      <c r="L41" s="463"/>
    </row>
    <row r="42" spans="8:12" ht="20.25" customHeight="1">
      <c r="H42" s="462" t="s">
        <v>36</v>
      </c>
      <c r="I42" s="463"/>
      <c r="J42" s="471" t="s">
        <v>100</v>
      </c>
      <c r="K42" s="472"/>
      <c r="L42" s="473"/>
    </row>
    <row r="43" spans="8:12" ht="20.25" customHeight="1">
      <c r="H43" s="462" t="s">
        <v>35</v>
      </c>
      <c r="I43" s="463"/>
      <c r="J43" s="462"/>
      <c r="K43" s="464"/>
      <c r="L43" s="463"/>
    </row>
    <row r="44" ht="20.25" customHeight="1"/>
  </sheetData>
  <sheetProtection selectLockedCells="1"/>
  <mergeCells count="37">
    <mergeCell ref="E23:F23"/>
    <mergeCell ref="K4:L4"/>
    <mergeCell ref="H7:I7"/>
    <mergeCell ref="H9:I9"/>
    <mergeCell ref="E20:F20"/>
    <mergeCell ref="E21:F21"/>
    <mergeCell ref="E22:F22"/>
    <mergeCell ref="B19:B20"/>
    <mergeCell ref="J8:K8"/>
    <mergeCell ref="J31:K31"/>
    <mergeCell ref="H41:I41"/>
    <mergeCell ref="J41:L41"/>
    <mergeCell ref="C27:I27"/>
    <mergeCell ref="J29:K29"/>
    <mergeCell ref="J30:K30"/>
    <mergeCell ref="E24:F24"/>
    <mergeCell ref="E25:F25"/>
    <mergeCell ref="H42:I42"/>
    <mergeCell ref="J42:L42"/>
    <mergeCell ref="J19:L19"/>
    <mergeCell ref="T7:AB7"/>
    <mergeCell ref="T8:AB8"/>
    <mergeCell ref="J9:K9"/>
    <mergeCell ref="N9:O9"/>
    <mergeCell ref="V9:AB9"/>
    <mergeCell ref="I12:K12"/>
    <mergeCell ref="J32:K32"/>
    <mergeCell ref="P9:Q9"/>
    <mergeCell ref="H43:I43"/>
    <mergeCell ref="J43:L43"/>
    <mergeCell ref="A15:L15"/>
    <mergeCell ref="A2:L2"/>
    <mergeCell ref="J7:L7"/>
    <mergeCell ref="H8:I8"/>
    <mergeCell ref="C19:F19"/>
    <mergeCell ref="G19:I19"/>
    <mergeCell ref="E26:F26"/>
  </mergeCells>
  <conditionalFormatting sqref="I12 J41 J43">
    <cfRule type="cellIs" priority="5" dxfId="0" operator="equal">
      <formula>""</formula>
    </cfRule>
  </conditionalFormatting>
  <conditionalFormatting sqref="J9:K9 J7:J8">
    <cfRule type="containsBlanks" priority="21" dxfId="0">
      <formula>LEN(TRIM(J7))=0</formula>
    </cfRule>
  </conditionalFormatting>
  <conditionalFormatting sqref="F12">
    <cfRule type="cellIs" priority="2" dxfId="0" operator="equal">
      <formula>""</formula>
    </cfRule>
  </conditionalFormatting>
  <conditionalFormatting sqref="B21:C25 G21:G25 J21:J25 J27:K27 J30">
    <cfRule type="containsBlanks" priority="1" dxfId="0" stopIfTrue="1">
      <formula>LEN(TRIM(B21))=0</formula>
    </cfRule>
  </conditionalFormatting>
  <dataValidations count="5">
    <dataValidation allowBlank="1" showInputMessage="1" showErrorMessage="1" prompt="住所を入力してください。&#10;" sqref="T7:AB7"/>
    <dataValidation allowBlank="1" showInputMessage="1" showErrorMessage="1" prompt="団体名を入力してください。" sqref="T8:AB8"/>
    <dataValidation allowBlank="1" showInputMessage="1" showErrorMessage="1" prompt="代表者を入力してください。" sqref="V9:AB9"/>
    <dataValidation type="list" allowBlank="1" showInputMessage="1" showErrorMessage="1" sqref="B21:B25">
      <formula1>$Q$11:$Q$21</formula1>
    </dataValidation>
    <dataValidation type="list" allowBlank="1" showInputMessage="1" showErrorMessage="1" sqref="I12:K12">
      <formula1>$P$18:$P$21</formula1>
    </dataValidation>
  </dataValidation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8" tint="0.39998000860214233"/>
    <pageSetUpPr fitToPage="1"/>
  </sheetPr>
  <dimension ref="A1:AA295"/>
  <sheetViews>
    <sheetView view="pageBreakPreview" zoomScaleSheetLayoutView="100" zoomScalePageLayoutView="0" workbookViewId="0" topLeftCell="A1">
      <pane xSplit="6" ySplit="9" topLeftCell="G11" activePane="bottomRight" state="frozen"/>
      <selection pane="topLeft" activeCell="J19" sqref="J19:O19"/>
      <selection pane="topRight" activeCell="J19" sqref="J19:O19"/>
      <selection pane="bottomLeft" activeCell="J19" sqref="J19:O19"/>
      <selection pane="bottomRight" activeCell="D11" sqref="D11"/>
    </sheetView>
  </sheetViews>
  <sheetFormatPr defaultColWidth="12.625" defaultRowHeight="15" customHeight="1"/>
  <cols>
    <col min="1" max="1" width="2.75390625" style="1" customWidth="1"/>
    <col min="2" max="2" width="9.125" style="1" customWidth="1"/>
    <col min="3" max="3" width="7.625" style="1" customWidth="1"/>
    <col min="4" max="4" width="14.75390625" style="1" customWidth="1"/>
    <col min="5" max="6" width="4.25390625" style="1" customWidth="1"/>
    <col min="7" max="9" width="9.625" style="1" customWidth="1"/>
    <col min="10" max="10" width="9.625" style="291" customWidth="1"/>
    <col min="11" max="12" width="12.375" style="139" customWidth="1"/>
    <col min="13" max="13" width="6.375" style="1" customWidth="1"/>
    <col min="14" max="14" width="3.875" style="1" customWidth="1"/>
    <col min="15" max="15" width="8.875" style="139" customWidth="1"/>
    <col min="16" max="16" width="9.875" style="1" customWidth="1"/>
    <col min="17" max="17" width="10.75390625" style="1" customWidth="1"/>
    <col min="18" max="18" width="5.125" style="1" customWidth="1"/>
    <col min="19" max="19" width="15.50390625" style="1" bestFit="1" customWidth="1"/>
    <col min="20" max="20" width="7.50390625" style="1" bestFit="1" customWidth="1"/>
    <col min="21" max="21" width="8.50390625" style="1" bestFit="1" customWidth="1"/>
    <col min="22" max="22" width="17.625" style="1" bestFit="1" customWidth="1"/>
    <col min="23" max="27" width="5.00390625" style="1" customWidth="1"/>
    <col min="28" max="16384" width="12.625" style="1" customWidth="1"/>
  </cols>
  <sheetData>
    <row r="1" spans="1:27" s="41" customFormat="1" ht="24.75" customHeight="1">
      <c r="A1" s="54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5"/>
      <c r="Q1" s="17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s="41" customFormat="1" ht="20.25">
      <c r="A2" s="56"/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6"/>
      <c r="S2" s="16"/>
      <c r="T2" s="42"/>
      <c r="U2" s="16"/>
      <c r="V2" s="16"/>
      <c r="W2" s="16"/>
      <c r="X2" s="16"/>
      <c r="Y2" s="16"/>
      <c r="Z2" s="16"/>
      <c r="AA2" s="16"/>
    </row>
    <row r="3" spans="1:27" ht="9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/>
      <c r="S3" s="11"/>
      <c r="T3" s="45"/>
      <c r="U3" s="11"/>
      <c r="V3" s="11"/>
      <c r="W3" s="11"/>
      <c r="X3" s="11"/>
      <c r="Y3" s="11"/>
      <c r="Z3" s="11"/>
      <c r="AA3" s="11"/>
    </row>
    <row r="4" spans="1:27" ht="24.75" customHeight="1">
      <c r="A4" s="46"/>
      <c r="B4" s="43" t="s">
        <v>5</v>
      </c>
      <c r="C4" s="447"/>
      <c r="D4" s="448"/>
      <c r="E4" s="449"/>
      <c r="F4" s="47"/>
      <c r="G4" s="48"/>
      <c r="H4" s="48"/>
      <c r="I4" s="48"/>
      <c r="J4" s="48"/>
      <c r="K4" s="142"/>
      <c r="L4" s="142"/>
      <c r="M4" s="49"/>
      <c r="N4" s="49"/>
      <c r="O4" s="145"/>
      <c r="P4" s="50"/>
      <c r="Q4" s="11"/>
      <c r="R4" s="11"/>
      <c r="S4" s="11"/>
      <c r="T4" s="45"/>
      <c r="U4" s="11"/>
      <c r="V4" s="11"/>
      <c r="W4" s="11"/>
      <c r="X4" s="11"/>
      <c r="Y4" s="11"/>
      <c r="Z4" s="11"/>
      <c r="AA4" s="11"/>
    </row>
    <row r="5" spans="1:27" ht="24.75" customHeight="1">
      <c r="A5" s="46"/>
      <c r="B5" s="43" t="s">
        <v>8</v>
      </c>
      <c r="C5" s="447"/>
      <c r="D5" s="448"/>
      <c r="E5" s="449"/>
      <c r="F5" s="47"/>
      <c r="G5" s="51"/>
      <c r="H5" s="51"/>
      <c r="I5" s="51"/>
      <c r="J5" s="51"/>
      <c r="K5" s="143"/>
      <c r="L5" s="143"/>
      <c r="M5" s="51"/>
      <c r="N5" s="51"/>
      <c r="O5" s="143"/>
      <c r="P5" s="51"/>
      <c r="Q5" s="51"/>
      <c r="R5" s="11"/>
      <c r="S5" s="11"/>
      <c r="T5" s="11"/>
      <c r="U5" s="52"/>
      <c r="V5" s="11"/>
      <c r="W5" s="11"/>
      <c r="X5" s="11"/>
      <c r="Y5" s="11"/>
      <c r="Z5" s="11"/>
      <c r="AA5" s="11"/>
    </row>
    <row r="6" spans="1:27" ht="34.5" customHeight="1" thickBot="1">
      <c r="A6" s="46"/>
      <c r="B6" s="53"/>
      <c r="C6" s="53"/>
      <c r="D6" s="53"/>
      <c r="E6" s="53"/>
      <c r="F6" s="53"/>
      <c r="G6" s="460" t="s">
        <v>158</v>
      </c>
      <c r="H6" s="500"/>
      <c r="I6" s="500"/>
      <c r="J6" s="500"/>
      <c r="K6" s="500"/>
      <c r="L6" s="301"/>
      <c r="M6" s="51"/>
      <c r="N6" s="51"/>
      <c r="O6" s="143"/>
      <c r="P6" s="51"/>
      <c r="Q6" s="5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4" customHeight="1" thickBot="1">
      <c r="A7" s="501" t="s">
        <v>10</v>
      </c>
      <c r="B7" s="504" t="s">
        <v>87</v>
      </c>
      <c r="C7" s="504" t="s">
        <v>43</v>
      </c>
      <c r="D7" s="504" t="s">
        <v>102</v>
      </c>
      <c r="E7" s="507" t="s">
        <v>159</v>
      </c>
      <c r="F7" s="495" t="s">
        <v>160</v>
      </c>
      <c r="G7" s="279" t="s">
        <v>82</v>
      </c>
      <c r="H7" s="247"/>
      <c r="I7" s="247"/>
      <c r="J7" s="247"/>
      <c r="K7" s="247"/>
      <c r="L7" s="246"/>
      <c r="M7" s="140" t="s">
        <v>12</v>
      </c>
      <c r="N7" s="141"/>
      <c r="O7" s="141"/>
      <c r="P7" s="489" t="s">
        <v>103</v>
      </c>
      <c r="Q7" s="492" t="s">
        <v>104</v>
      </c>
      <c r="R7" s="52"/>
      <c r="S7" s="52"/>
      <c r="T7" s="52"/>
      <c r="U7" s="11"/>
      <c r="V7" s="52"/>
      <c r="W7" s="52"/>
      <c r="X7" s="52"/>
      <c r="Y7" s="52"/>
      <c r="Z7" s="52"/>
      <c r="AA7" s="52"/>
    </row>
    <row r="8" spans="1:27" s="291" customFormat="1" ht="24" customHeight="1">
      <c r="A8" s="502"/>
      <c r="B8" s="505"/>
      <c r="C8" s="505"/>
      <c r="D8" s="505"/>
      <c r="E8" s="508"/>
      <c r="F8" s="496"/>
      <c r="G8" s="279" t="s">
        <v>164</v>
      </c>
      <c r="H8" s="247"/>
      <c r="I8" s="247"/>
      <c r="J8" s="247"/>
      <c r="K8" s="247"/>
      <c r="L8" s="281" t="s">
        <v>165</v>
      </c>
      <c r="M8" s="514" t="s">
        <v>17</v>
      </c>
      <c r="N8" s="512" t="s">
        <v>18</v>
      </c>
      <c r="O8" s="510" t="s">
        <v>84</v>
      </c>
      <c r="P8" s="490"/>
      <c r="Q8" s="493"/>
      <c r="R8" s="52"/>
      <c r="S8" s="52"/>
      <c r="T8" s="52"/>
      <c r="U8" s="11"/>
      <c r="V8" s="52"/>
      <c r="W8" s="52"/>
      <c r="X8" s="52"/>
      <c r="Y8" s="52"/>
      <c r="Z8" s="52"/>
      <c r="AA8" s="52"/>
    </row>
    <row r="9" spans="1:27" ht="24" customHeight="1" thickBot="1">
      <c r="A9" s="503"/>
      <c r="B9" s="506"/>
      <c r="C9" s="506"/>
      <c r="D9" s="506"/>
      <c r="E9" s="509"/>
      <c r="F9" s="497"/>
      <c r="G9" s="303" t="s">
        <v>151</v>
      </c>
      <c r="H9" s="275" t="s">
        <v>150</v>
      </c>
      <c r="I9" s="304" t="s">
        <v>161</v>
      </c>
      <c r="J9" s="305" t="s">
        <v>162</v>
      </c>
      <c r="K9" s="287" t="s">
        <v>163</v>
      </c>
      <c r="L9" s="282" t="s">
        <v>83</v>
      </c>
      <c r="M9" s="515"/>
      <c r="N9" s="513"/>
      <c r="O9" s="511"/>
      <c r="P9" s="491"/>
      <c r="Q9" s="494"/>
      <c r="R9" s="11"/>
      <c r="S9" s="461" t="s">
        <v>126</v>
      </c>
      <c r="T9" s="461"/>
      <c r="U9" s="461"/>
      <c r="V9" s="461"/>
      <c r="W9" s="11"/>
      <c r="X9" s="11"/>
      <c r="Y9" s="11"/>
      <c r="Z9" s="11"/>
      <c r="AA9" s="11"/>
    </row>
    <row r="10" spans="1:27" ht="24" customHeight="1">
      <c r="A10" s="60">
        <v>1</v>
      </c>
      <c r="B10" s="3"/>
      <c r="C10" s="2"/>
      <c r="D10" s="82"/>
      <c r="E10" s="3"/>
      <c r="F10" s="4"/>
      <c r="G10" s="306"/>
      <c r="H10" s="198"/>
      <c r="I10" s="198"/>
      <c r="J10" s="307"/>
      <c r="K10" s="200">
        <f>SUM(G10:J10)</f>
        <v>0</v>
      </c>
      <c r="L10" s="302"/>
      <c r="M10" s="7"/>
      <c r="N10" s="201"/>
      <c r="O10" s="203">
        <f aca="true" t="shared" si="0" ref="O10:O73">M10*N10</f>
        <v>0</v>
      </c>
      <c r="P10" s="80">
        <f>K10+O10+L10</f>
        <v>0</v>
      </c>
      <c r="Q10" s="76"/>
      <c r="R10" s="11"/>
      <c r="S10" s="69" t="s">
        <v>87</v>
      </c>
      <c r="T10" s="69" t="s">
        <v>95</v>
      </c>
      <c r="U10" s="69" t="s">
        <v>96</v>
      </c>
      <c r="V10" s="69" t="s">
        <v>43</v>
      </c>
      <c r="W10" s="11"/>
      <c r="X10" s="11"/>
      <c r="Y10" s="11"/>
      <c r="Z10" s="11"/>
      <c r="AA10" s="11"/>
    </row>
    <row r="11" spans="1:27" ht="24" customHeight="1">
      <c r="A11" s="61">
        <v>2</v>
      </c>
      <c r="B11" s="3"/>
      <c r="C11" s="2"/>
      <c r="D11" s="5"/>
      <c r="E11" s="5"/>
      <c r="F11" s="6"/>
      <c r="G11" s="306"/>
      <c r="H11" s="198"/>
      <c r="I11" s="198"/>
      <c r="J11" s="307"/>
      <c r="K11" s="200">
        <f aca="true" t="shared" si="1" ref="K11:K74">SUM(G11:J11)</f>
        <v>0</v>
      </c>
      <c r="L11" s="302"/>
      <c r="M11" s="7"/>
      <c r="N11" s="202"/>
      <c r="O11" s="204">
        <f t="shared" si="0"/>
        <v>0</v>
      </c>
      <c r="P11" s="80">
        <f aca="true" t="shared" si="2" ref="P11:P74">K11+O11+L11</f>
        <v>0</v>
      </c>
      <c r="Q11" s="77"/>
      <c r="R11" s="11"/>
      <c r="S11" s="186"/>
      <c r="T11" s="69"/>
      <c r="U11" s="69"/>
      <c r="V11" s="70"/>
      <c r="W11" s="11"/>
      <c r="X11" s="11"/>
      <c r="Y11" s="11"/>
      <c r="Z11" s="11"/>
      <c r="AA11" s="11"/>
    </row>
    <row r="12" spans="1:27" ht="24" customHeight="1">
      <c r="A12" s="61">
        <v>3</v>
      </c>
      <c r="B12" s="3"/>
      <c r="C12" s="2"/>
      <c r="D12" s="5"/>
      <c r="E12" s="5"/>
      <c r="F12" s="6"/>
      <c r="G12" s="306"/>
      <c r="H12" s="198"/>
      <c r="I12" s="198"/>
      <c r="J12" s="307"/>
      <c r="K12" s="200">
        <f t="shared" si="1"/>
        <v>0</v>
      </c>
      <c r="L12" s="302"/>
      <c r="M12" s="7"/>
      <c r="N12" s="202"/>
      <c r="O12" s="204">
        <f t="shared" si="0"/>
        <v>0</v>
      </c>
      <c r="P12" s="80">
        <f t="shared" si="2"/>
        <v>0</v>
      </c>
      <c r="Q12" s="77"/>
      <c r="R12" s="11"/>
      <c r="S12" s="193" t="s">
        <v>124</v>
      </c>
      <c r="T12" s="71">
        <f aca="true" t="shared" si="3" ref="T12:T21">SUMIF($B$10:$B$109,S12,$K$10:$K$109)</f>
        <v>0</v>
      </c>
      <c r="U12" s="71">
        <f aca="true" t="shared" si="4" ref="U12:U21">SUMIF($B$10:$B$109,S12,$O$10:$O$109)</f>
        <v>0</v>
      </c>
      <c r="V12" s="68" t="s">
        <v>20</v>
      </c>
      <c r="W12" s="11"/>
      <c r="X12" s="11"/>
      <c r="Y12" s="11"/>
      <c r="Z12" s="11"/>
      <c r="AA12" s="11"/>
    </row>
    <row r="13" spans="1:27" ht="24" customHeight="1">
      <c r="A13" s="61">
        <v>4</v>
      </c>
      <c r="B13" s="3"/>
      <c r="C13" s="2"/>
      <c r="D13" s="5"/>
      <c r="E13" s="5"/>
      <c r="F13" s="6"/>
      <c r="G13" s="306"/>
      <c r="H13" s="198"/>
      <c r="I13" s="198"/>
      <c r="J13" s="307"/>
      <c r="K13" s="200">
        <f t="shared" si="1"/>
        <v>0</v>
      </c>
      <c r="L13" s="302"/>
      <c r="M13" s="7"/>
      <c r="N13" s="202"/>
      <c r="O13" s="204">
        <f t="shared" si="0"/>
        <v>0</v>
      </c>
      <c r="P13" s="80">
        <f t="shared" si="2"/>
        <v>0</v>
      </c>
      <c r="Q13" s="77"/>
      <c r="R13" s="11"/>
      <c r="S13" s="194" t="s">
        <v>123</v>
      </c>
      <c r="T13" s="71">
        <f t="shared" si="3"/>
        <v>0</v>
      </c>
      <c r="U13" s="71">
        <f t="shared" si="4"/>
        <v>0</v>
      </c>
      <c r="V13" s="68" t="s">
        <v>22</v>
      </c>
      <c r="W13" s="11"/>
      <c r="X13" s="11"/>
      <c r="Y13" s="11"/>
      <c r="Z13" s="11"/>
      <c r="AA13" s="11"/>
    </row>
    <row r="14" spans="1:27" ht="24" customHeight="1">
      <c r="A14" s="61">
        <v>5</v>
      </c>
      <c r="B14" s="3"/>
      <c r="C14" s="2"/>
      <c r="D14" s="5"/>
      <c r="E14" s="5"/>
      <c r="F14" s="6"/>
      <c r="G14" s="306"/>
      <c r="H14" s="198"/>
      <c r="I14" s="198"/>
      <c r="J14" s="307"/>
      <c r="K14" s="200">
        <f t="shared" si="1"/>
        <v>0</v>
      </c>
      <c r="L14" s="302"/>
      <c r="M14" s="7"/>
      <c r="N14" s="202"/>
      <c r="O14" s="204">
        <f t="shared" si="0"/>
        <v>0</v>
      </c>
      <c r="P14" s="80">
        <f t="shared" si="2"/>
        <v>0</v>
      </c>
      <c r="Q14" s="77"/>
      <c r="R14" s="11"/>
      <c r="S14" s="194" t="s">
        <v>147</v>
      </c>
      <c r="T14" s="71">
        <f t="shared" si="3"/>
        <v>0</v>
      </c>
      <c r="U14" s="71">
        <f t="shared" si="4"/>
        <v>0</v>
      </c>
      <c r="V14" s="68" t="s">
        <v>94</v>
      </c>
      <c r="W14" s="11"/>
      <c r="X14" s="11"/>
      <c r="Y14" s="11"/>
      <c r="Z14" s="11"/>
      <c r="AA14" s="11"/>
    </row>
    <row r="15" spans="1:27" ht="24" customHeight="1">
      <c r="A15" s="61">
        <v>6</v>
      </c>
      <c r="B15" s="3"/>
      <c r="C15" s="2"/>
      <c r="D15" s="5"/>
      <c r="E15" s="5"/>
      <c r="F15" s="6"/>
      <c r="G15" s="306"/>
      <c r="H15" s="198"/>
      <c r="I15" s="198"/>
      <c r="J15" s="307"/>
      <c r="K15" s="200">
        <f t="shared" si="1"/>
        <v>0</v>
      </c>
      <c r="L15" s="302"/>
      <c r="M15" s="7"/>
      <c r="N15" s="202"/>
      <c r="O15" s="204">
        <f t="shared" si="0"/>
        <v>0</v>
      </c>
      <c r="P15" s="80">
        <f t="shared" si="2"/>
        <v>0</v>
      </c>
      <c r="Q15" s="78"/>
      <c r="R15" s="11"/>
      <c r="S15" s="194" t="s">
        <v>148</v>
      </c>
      <c r="T15" s="71">
        <f t="shared" si="3"/>
        <v>0</v>
      </c>
      <c r="U15" s="71">
        <f t="shared" si="4"/>
        <v>0</v>
      </c>
      <c r="V15" s="68" t="s">
        <v>90</v>
      </c>
      <c r="W15" s="11"/>
      <c r="X15" s="11"/>
      <c r="Y15" s="11"/>
      <c r="Z15" s="11"/>
      <c r="AA15" s="11"/>
    </row>
    <row r="16" spans="1:27" ht="24" customHeight="1">
      <c r="A16" s="61">
        <v>7</v>
      </c>
      <c r="B16" s="3"/>
      <c r="C16" s="2"/>
      <c r="D16" s="5"/>
      <c r="E16" s="5"/>
      <c r="F16" s="6"/>
      <c r="G16" s="306"/>
      <c r="H16" s="198"/>
      <c r="I16" s="198"/>
      <c r="J16" s="307"/>
      <c r="K16" s="200">
        <f t="shared" si="1"/>
        <v>0</v>
      </c>
      <c r="L16" s="302"/>
      <c r="M16" s="7"/>
      <c r="N16" s="202"/>
      <c r="O16" s="204">
        <f t="shared" si="0"/>
        <v>0</v>
      </c>
      <c r="P16" s="80">
        <f t="shared" si="2"/>
        <v>0</v>
      </c>
      <c r="Q16" s="78"/>
      <c r="R16" s="11"/>
      <c r="S16" s="195" t="s">
        <v>92</v>
      </c>
      <c r="T16" s="71">
        <f t="shared" si="3"/>
        <v>0</v>
      </c>
      <c r="U16" s="71">
        <f t="shared" si="4"/>
        <v>0</v>
      </c>
      <c r="V16" s="68" t="s">
        <v>91</v>
      </c>
      <c r="W16" s="11"/>
      <c r="X16" s="11"/>
      <c r="Y16" s="11"/>
      <c r="Z16" s="11"/>
      <c r="AA16" s="11"/>
    </row>
    <row r="17" spans="1:27" ht="24" customHeight="1" thickBot="1">
      <c r="A17" s="61">
        <v>8</v>
      </c>
      <c r="B17" s="3"/>
      <c r="C17" s="2"/>
      <c r="D17" s="5"/>
      <c r="E17" s="5"/>
      <c r="F17" s="6"/>
      <c r="G17" s="306"/>
      <c r="H17" s="198"/>
      <c r="I17" s="198"/>
      <c r="J17" s="307"/>
      <c r="K17" s="200">
        <f t="shared" si="1"/>
        <v>0</v>
      </c>
      <c r="L17" s="302"/>
      <c r="M17" s="7"/>
      <c r="N17" s="202"/>
      <c r="O17" s="204">
        <f t="shared" si="0"/>
        <v>0</v>
      </c>
      <c r="P17" s="80">
        <f t="shared" si="2"/>
        <v>0</v>
      </c>
      <c r="Q17" s="77"/>
      <c r="R17" s="11"/>
      <c r="S17" s="195" t="s">
        <v>24</v>
      </c>
      <c r="T17" s="71">
        <f t="shared" si="3"/>
        <v>0</v>
      </c>
      <c r="U17" s="71">
        <f t="shared" si="4"/>
        <v>0</v>
      </c>
      <c r="V17" s="68" t="s">
        <v>98</v>
      </c>
      <c r="W17" s="11"/>
      <c r="X17" s="11"/>
      <c r="Y17" s="11"/>
      <c r="Z17" s="11"/>
      <c r="AA17" s="11"/>
    </row>
    <row r="18" spans="1:27" ht="24" customHeight="1" hidden="1">
      <c r="A18" s="61">
        <v>9</v>
      </c>
      <c r="B18" s="3"/>
      <c r="C18" s="2"/>
      <c r="D18" s="5"/>
      <c r="E18" s="5"/>
      <c r="F18" s="6"/>
      <c r="G18" s="306"/>
      <c r="H18" s="198"/>
      <c r="I18" s="198"/>
      <c r="J18" s="307"/>
      <c r="K18" s="200">
        <f t="shared" si="1"/>
        <v>0</v>
      </c>
      <c r="L18" s="302"/>
      <c r="M18" s="7"/>
      <c r="N18" s="202"/>
      <c r="O18" s="204">
        <f t="shared" si="0"/>
        <v>0</v>
      </c>
      <c r="P18" s="80">
        <f t="shared" si="2"/>
        <v>0</v>
      </c>
      <c r="Q18" s="77"/>
      <c r="R18" s="11"/>
      <c r="S18" s="195" t="s">
        <v>25</v>
      </c>
      <c r="T18" s="71">
        <f t="shared" si="3"/>
        <v>0</v>
      </c>
      <c r="U18" s="71">
        <f t="shared" si="4"/>
        <v>0</v>
      </c>
      <c r="V18" s="68" t="s">
        <v>99</v>
      </c>
      <c r="W18" s="11"/>
      <c r="X18" s="11"/>
      <c r="Y18" s="11"/>
      <c r="Z18" s="11"/>
      <c r="AA18" s="11"/>
    </row>
    <row r="19" spans="1:27" ht="24" customHeight="1" hidden="1">
      <c r="A19" s="61">
        <v>10</v>
      </c>
      <c r="B19" s="3"/>
      <c r="C19" s="2"/>
      <c r="D19" s="5"/>
      <c r="E19" s="5"/>
      <c r="F19" s="6"/>
      <c r="G19" s="306"/>
      <c r="H19" s="198"/>
      <c r="I19" s="198"/>
      <c r="J19" s="307"/>
      <c r="K19" s="200">
        <f t="shared" si="1"/>
        <v>0</v>
      </c>
      <c r="L19" s="302"/>
      <c r="M19" s="7"/>
      <c r="N19" s="202"/>
      <c r="O19" s="204">
        <f t="shared" si="0"/>
        <v>0</v>
      </c>
      <c r="P19" s="80">
        <f t="shared" si="2"/>
        <v>0</v>
      </c>
      <c r="Q19" s="77"/>
      <c r="R19" s="11"/>
      <c r="S19" s="195" t="s">
        <v>26</v>
      </c>
      <c r="T19" s="71">
        <f t="shared" si="3"/>
        <v>0</v>
      </c>
      <c r="U19" s="71">
        <f t="shared" si="4"/>
        <v>0</v>
      </c>
      <c r="V19" s="72"/>
      <c r="W19" s="11"/>
      <c r="X19" s="11"/>
      <c r="Y19" s="11"/>
      <c r="Z19" s="11"/>
      <c r="AA19" s="11"/>
    </row>
    <row r="20" spans="1:27" ht="24" customHeight="1" hidden="1">
      <c r="A20" s="61">
        <v>11</v>
      </c>
      <c r="B20" s="3"/>
      <c r="C20" s="2"/>
      <c r="D20" s="5"/>
      <c r="E20" s="5"/>
      <c r="F20" s="6"/>
      <c r="G20" s="306"/>
      <c r="H20" s="198"/>
      <c r="I20" s="198"/>
      <c r="J20" s="307"/>
      <c r="K20" s="200">
        <f t="shared" si="1"/>
        <v>0</v>
      </c>
      <c r="L20" s="302"/>
      <c r="M20" s="7"/>
      <c r="N20" s="202"/>
      <c r="O20" s="204">
        <f t="shared" si="0"/>
        <v>0</v>
      </c>
      <c r="P20" s="80">
        <f t="shared" si="2"/>
        <v>0</v>
      </c>
      <c r="Q20" s="77"/>
      <c r="R20" s="11"/>
      <c r="S20" s="195" t="s">
        <v>28</v>
      </c>
      <c r="T20" s="71">
        <f t="shared" si="3"/>
        <v>0</v>
      </c>
      <c r="U20" s="71">
        <f t="shared" si="4"/>
        <v>0</v>
      </c>
      <c r="V20" s="72"/>
      <c r="W20" s="11"/>
      <c r="X20" s="11"/>
      <c r="Y20" s="11"/>
      <c r="Z20" s="11"/>
      <c r="AA20" s="11"/>
    </row>
    <row r="21" spans="1:27" ht="24" customHeight="1" hidden="1">
      <c r="A21" s="61">
        <v>12</v>
      </c>
      <c r="B21" s="3"/>
      <c r="C21" s="2"/>
      <c r="D21" s="5"/>
      <c r="E21" s="5"/>
      <c r="F21" s="6"/>
      <c r="G21" s="306"/>
      <c r="H21" s="198"/>
      <c r="I21" s="198"/>
      <c r="J21" s="307"/>
      <c r="K21" s="200">
        <f t="shared" si="1"/>
        <v>0</v>
      </c>
      <c r="L21" s="302"/>
      <c r="M21" s="7"/>
      <c r="N21" s="202"/>
      <c r="O21" s="204">
        <f t="shared" si="0"/>
        <v>0</v>
      </c>
      <c r="P21" s="80">
        <f t="shared" si="2"/>
        <v>0</v>
      </c>
      <c r="Q21" s="77"/>
      <c r="R21" s="11"/>
      <c r="S21" s="195" t="s">
        <v>29</v>
      </c>
      <c r="T21" s="71">
        <f t="shared" si="3"/>
        <v>0</v>
      </c>
      <c r="U21" s="71">
        <f t="shared" si="4"/>
        <v>0</v>
      </c>
      <c r="V21" s="72"/>
      <c r="W21" s="11"/>
      <c r="X21" s="11"/>
      <c r="Y21" s="11"/>
      <c r="Z21" s="11"/>
      <c r="AA21" s="11"/>
    </row>
    <row r="22" spans="1:27" ht="24" customHeight="1" hidden="1">
      <c r="A22" s="61">
        <v>13</v>
      </c>
      <c r="B22" s="3"/>
      <c r="C22" s="2"/>
      <c r="D22" s="5"/>
      <c r="E22" s="5"/>
      <c r="F22" s="6"/>
      <c r="G22" s="306"/>
      <c r="H22" s="198"/>
      <c r="I22" s="198"/>
      <c r="J22" s="307"/>
      <c r="K22" s="200">
        <f t="shared" si="1"/>
        <v>0</v>
      </c>
      <c r="L22" s="302"/>
      <c r="M22" s="7"/>
      <c r="N22" s="202"/>
      <c r="O22" s="204">
        <f t="shared" si="0"/>
        <v>0</v>
      </c>
      <c r="P22" s="80">
        <f t="shared" si="2"/>
        <v>0</v>
      </c>
      <c r="Q22" s="77"/>
      <c r="R22" s="11"/>
      <c r="S22" s="11"/>
      <c r="T22" s="12"/>
      <c r="U22" s="12"/>
      <c r="V22" s="11"/>
      <c r="W22" s="11"/>
      <c r="X22" s="11"/>
      <c r="Y22" s="11"/>
      <c r="Z22" s="11"/>
      <c r="AA22" s="11"/>
    </row>
    <row r="23" spans="1:27" ht="24" customHeight="1" hidden="1">
      <c r="A23" s="61">
        <v>14</v>
      </c>
      <c r="B23" s="3"/>
      <c r="C23" s="2"/>
      <c r="D23" s="5"/>
      <c r="E23" s="5"/>
      <c r="F23" s="6"/>
      <c r="G23" s="306"/>
      <c r="H23" s="198"/>
      <c r="I23" s="198"/>
      <c r="J23" s="307"/>
      <c r="K23" s="200">
        <f t="shared" si="1"/>
        <v>0</v>
      </c>
      <c r="L23" s="302"/>
      <c r="M23" s="7"/>
      <c r="N23" s="202"/>
      <c r="O23" s="204">
        <f t="shared" si="0"/>
        <v>0</v>
      </c>
      <c r="P23" s="80">
        <f t="shared" si="2"/>
        <v>0</v>
      </c>
      <c r="Q23" s="77"/>
      <c r="R23" s="11"/>
      <c r="S23" s="11"/>
      <c r="T23" s="12"/>
      <c r="U23" s="12"/>
      <c r="V23" s="11"/>
      <c r="W23" s="11"/>
      <c r="X23" s="11"/>
      <c r="Y23" s="11"/>
      <c r="Z23" s="11"/>
      <c r="AA23" s="11"/>
    </row>
    <row r="24" spans="1:27" ht="24" customHeight="1" hidden="1">
      <c r="A24" s="61">
        <v>15</v>
      </c>
      <c r="B24" s="3"/>
      <c r="C24" s="2"/>
      <c r="D24" s="5"/>
      <c r="E24" s="5"/>
      <c r="F24" s="6"/>
      <c r="G24" s="306"/>
      <c r="H24" s="198"/>
      <c r="I24" s="198"/>
      <c r="J24" s="307"/>
      <c r="K24" s="200">
        <f t="shared" si="1"/>
        <v>0</v>
      </c>
      <c r="L24" s="302"/>
      <c r="M24" s="7"/>
      <c r="N24" s="202"/>
      <c r="O24" s="204">
        <f t="shared" si="0"/>
        <v>0</v>
      </c>
      <c r="P24" s="80">
        <f t="shared" si="2"/>
        <v>0</v>
      </c>
      <c r="Q24" s="77"/>
      <c r="R24" s="11"/>
      <c r="S24" s="11"/>
      <c r="T24" s="12"/>
      <c r="U24" s="12"/>
      <c r="V24" s="11"/>
      <c r="W24" s="11"/>
      <c r="X24" s="11"/>
      <c r="Y24" s="11"/>
      <c r="Z24" s="11"/>
      <c r="AA24" s="11"/>
    </row>
    <row r="25" spans="1:27" ht="24" customHeight="1" hidden="1">
      <c r="A25" s="61">
        <v>16</v>
      </c>
      <c r="B25" s="3"/>
      <c r="C25" s="2"/>
      <c r="D25" s="5"/>
      <c r="E25" s="5"/>
      <c r="F25" s="6"/>
      <c r="G25" s="306"/>
      <c r="H25" s="198"/>
      <c r="I25" s="198"/>
      <c r="J25" s="307"/>
      <c r="K25" s="200">
        <f t="shared" si="1"/>
        <v>0</v>
      </c>
      <c r="L25" s="302"/>
      <c r="M25" s="7"/>
      <c r="N25" s="202"/>
      <c r="O25" s="204">
        <f t="shared" si="0"/>
        <v>0</v>
      </c>
      <c r="P25" s="80">
        <f t="shared" si="2"/>
        <v>0</v>
      </c>
      <c r="Q25" s="77"/>
      <c r="R25" s="11"/>
      <c r="S25" s="11"/>
      <c r="T25" s="12"/>
      <c r="U25" s="12"/>
      <c r="V25" s="11"/>
      <c r="W25" s="11"/>
      <c r="X25" s="11"/>
      <c r="Y25" s="11"/>
      <c r="Z25" s="11"/>
      <c r="AA25" s="11"/>
    </row>
    <row r="26" spans="1:27" ht="24" customHeight="1" hidden="1">
      <c r="A26" s="61">
        <v>17</v>
      </c>
      <c r="B26" s="3"/>
      <c r="C26" s="2"/>
      <c r="D26" s="5"/>
      <c r="E26" s="5"/>
      <c r="F26" s="6"/>
      <c r="G26" s="306"/>
      <c r="H26" s="198"/>
      <c r="I26" s="198"/>
      <c r="J26" s="307"/>
      <c r="K26" s="200">
        <f t="shared" si="1"/>
        <v>0</v>
      </c>
      <c r="L26" s="302"/>
      <c r="M26" s="7"/>
      <c r="N26" s="202"/>
      <c r="O26" s="204">
        <f t="shared" si="0"/>
        <v>0</v>
      </c>
      <c r="P26" s="80">
        <f t="shared" si="2"/>
        <v>0</v>
      </c>
      <c r="Q26" s="77"/>
      <c r="R26" s="11"/>
      <c r="S26" s="11"/>
      <c r="T26" s="12"/>
      <c r="U26" s="12"/>
      <c r="V26" s="11"/>
      <c r="W26" s="11"/>
      <c r="X26" s="11"/>
      <c r="Y26" s="11"/>
      <c r="Z26" s="11"/>
      <c r="AA26" s="11"/>
    </row>
    <row r="27" spans="1:27" ht="24" customHeight="1" hidden="1">
      <c r="A27" s="61">
        <v>18</v>
      </c>
      <c r="B27" s="3"/>
      <c r="C27" s="2"/>
      <c r="D27" s="5"/>
      <c r="E27" s="5"/>
      <c r="F27" s="6"/>
      <c r="G27" s="306"/>
      <c r="H27" s="198"/>
      <c r="I27" s="198"/>
      <c r="J27" s="307"/>
      <c r="K27" s="200">
        <f t="shared" si="1"/>
        <v>0</v>
      </c>
      <c r="L27" s="302"/>
      <c r="M27" s="7"/>
      <c r="N27" s="202"/>
      <c r="O27" s="204">
        <f t="shared" si="0"/>
        <v>0</v>
      </c>
      <c r="P27" s="80">
        <f t="shared" si="2"/>
        <v>0</v>
      </c>
      <c r="Q27" s="77"/>
      <c r="R27" s="11"/>
      <c r="S27" s="11"/>
      <c r="T27" s="12"/>
      <c r="U27" s="12"/>
      <c r="V27" s="11"/>
      <c r="W27" s="11"/>
      <c r="X27" s="11"/>
      <c r="Y27" s="11"/>
      <c r="Z27" s="11"/>
      <c r="AA27" s="11"/>
    </row>
    <row r="28" spans="1:27" ht="24" customHeight="1" hidden="1">
      <c r="A28" s="61">
        <v>19</v>
      </c>
      <c r="B28" s="3"/>
      <c r="C28" s="2"/>
      <c r="D28" s="5"/>
      <c r="E28" s="5"/>
      <c r="F28" s="6"/>
      <c r="G28" s="306"/>
      <c r="H28" s="198"/>
      <c r="I28" s="198"/>
      <c r="J28" s="307"/>
      <c r="K28" s="200">
        <f t="shared" si="1"/>
        <v>0</v>
      </c>
      <c r="L28" s="302"/>
      <c r="M28" s="7"/>
      <c r="N28" s="202"/>
      <c r="O28" s="204">
        <f t="shared" si="0"/>
        <v>0</v>
      </c>
      <c r="P28" s="80">
        <f t="shared" si="2"/>
        <v>0</v>
      </c>
      <c r="Q28" s="77"/>
      <c r="R28" s="11"/>
      <c r="S28" s="11"/>
      <c r="T28" s="12"/>
      <c r="U28" s="12"/>
      <c r="V28" s="11"/>
      <c r="W28" s="11"/>
      <c r="X28" s="11"/>
      <c r="Y28" s="11"/>
      <c r="Z28" s="11"/>
      <c r="AA28" s="11"/>
    </row>
    <row r="29" spans="1:27" ht="24" customHeight="1" hidden="1">
      <c r="A29" s="61">
        <v>20</v>
      </c>
      <c r="B29" s="82"/>
      <c r="C29" s="83"/>
      <c r="D29" s="5"/>
      <c r="E29" s="5"/>
      <c r="F29" s="6"/>
      <c r="G29" s="306"/>
      <c r="H29" s="198"/>
      <c r="I29" s="198"/>
      <c r="J29" s="307"/>
      <c r="K29" s="200">
        <f t="shared" si="1"/>
        <v>0</v>
      </c>
      <c r="L29" s="302"/>
      <c r="M29" s="7"/>
      <c r="N29" s="202"/>
      <c r="O29" s="204">
        <f t="shared" si="0"/>
        <v>0</v>
      </c>
      <c r="P29" s="80">
        <f t="shared" si="2"/>
        <v>0</v>
      </c>
      <c r="Q29" s="77"/>
      <c r="R29" s="11"/>
      <c r="S29" s="11"/>
      <c r="T29" s="12"/>
      <c r="U29" s="12"/>
      <c r="V29" s="11"/>
      <c r="W29" s="11"/>
      <c r="X29" s="11"/>
      <c r="Y29" s="11"/>
      <c r="Z29" s="11"/>
      <c r="AA29" s="11"/>
    </row>
    <row r="30" spans="1:27" ht="24" customHeight="1" hidden="1">
      <c r="A30" s="61">
        <v>21</v>
      </c>
      <c r="B30" s="82"/>
      <c r="C30" s="83"/>
      <c r="D30" s="5"/>
      <c r="E30" s="5"/>
      <c r="F30" s="6"/>
      <c r="G30" s="306"/>
      <c r="H30" s="198"/>
      <c r="I30" s="198"/>
      <c r="J30" s="307"/>
      <c r="K30" s="200">
        <f t="shared" si="1"/>
        <v>0</v>
      </c>
      <c r="L30" s="302"/>
      <c r="M30" s="7"/>
      <c r="N30" s="202"/>
      <c r="O30" s="204">
        <f t="shared" si="0"/>
        <v>0</v>
      </c>
      <c r="P30" s="80">
        <f t="shared" si="2"/>
        <v>0</v>
      </c>
      <c r="Q30" s="77"/>
      <c r="R30" s="11"/>
      <c r="S30" s="11"/>
      <c r="T30" s="12"/>
      <c r="U30" s="12"/>
      <c r="V30" s="11"/>
      <c r="W30" s="11"/>
      <c r="X30" s="11"/>
      <c r="Y30" s="11"/>
      <c r="Z30" s="11"/>
      <c r="AA30" s="11"/>
    </row>
    <row r="31" spans="1:27" ht="24" customHeight="1" hidden="1">
      <c r="A31" s="61">
        <v>22</v>
      </c>
      <c r="B31" s="82"/>
      <c r="C31" s="83"/>
      <c r="D31" s="5"/>
      <c r="E31" s="5"/>
      <c r="F31" s="6"/>
      <c r="G31" s="306"/>
      <c r="H31" s="198"/>
      <c r="I31" s="198"/>
      <c r="J31" s="307"/>
      <c r="K31" s="200">
        <f t="shared" si="1"/>
        <v>0</v>
      </c>
      <c r="L31" s="302"/>
      <c r="M31" s="7"/>
      <c r="N31" s="202"/>
      <c r="O31" s="204">
        <f t="shared" si="0"/>
        <v>0</v>
      </c>
      <c r="P31" s="80">
        <f t="shared" si="2"/>
        <v>0</v>
      </c>
      <c r="Q31" s="77"/>
      <c r="R31" s="11"/>
      <c r="S31" s="11"/>
      <c r="T31" s="12"/>
      <c r="U31" s="12"/>
      <c r="V31" s="11"/>
      <c r="W31" s="11"/>
      <c r="X31" s="11"/>
      <c r="Y31" s="11"/>
      <c r="Z31" s="11"/>
      <c r="AA31" s="11"/>
    </row>
    <row r="32" spans="1:27" ht="24" customHeight="1" hidden="1">
      <c r="A32" s="61">
        <v>23</v>
      </c>
      <c r="B32" s="82"/>
      <c r="C32" s="83"/>
      <c r="D32" s="5"/>
      <c r="E32" s="5"/>
      <c r="F32" s="6"/>
      <c r="G32" s="306"/>
      <c r="H32" s="198"/>
      <c r="I32" s="198"/>
      <c r="J32" s="307"/>
      <c r="K32" s="200">
        <f t="shared" si="1"/>
        <v>0</v>
      </c>
      <c r="L32" s="302"/>
      <c r="M32" s="7"/>
      <c r="N32" s="202"/>
      <c r="O32" s="204">
        <f t="shared" si="0"/>
        <v>0</v>
      </c>
      <c r="P32" s="80">
        <f t="shared" si="2"/>
        <v>0</v>
      </c>
      <c r="Q32" s="77"/>
      <c r="R32" s="11"/>
      <c r="S32" s="11"/>
      <c r="T32" s="12"/>
      <c r="U32" s="12"/>
      <c r="V32" s="11"/>
      <c r="W32" s="11"/>
      <c r="X32" s="11"/>
      <c r="Y32" s="11"/>
      <c r="Z32" s="11"/>
      <c r="AA32" s="11"/>
    </row>
    <row r="33" spans="1:27" ht="24" customHeight="1" hidden="1">
      <c r="A33" s="61">
        <v>24</v>
      </c>
      <c r="B33" s="82"/>
      <c r="C33" s="83"/>
      <c r="D33" s="5"/>
      <c r="E33" s="5"/>
      <c r="F33" s="6"/>
      <c r="G33" s="306"/>
      <c r="H33" s="198"/>
      <c r="I33" s="198"/>
      <c r="J33" s="307"/>
      <c r="K33" s="200">
        <f t="shared" si="1"/>
        <v>0</v>
      </c>
      <c r="L33" s="302"/>
      <c r="M33" s="7"/>
      <c r="N33" s="202"/>
      <c r="O33" s="204">
        <f t="shared" si="0"/>
        <v>0</v>
      </c>
      <c r="P33" s="80">
        <f t="shared" si="2"/>
        <v>0</v>
      </c>
      <c r="Q33" s="77"/>
      <c r="R33" s="11"/>
      <c r="S33" s="11"/>
      <c r="T33" s="12"/>
      <c r="U33" s="12"/>
      <c r="V33" s="11"/>
      <c r="W33" s="11"/>
      <c r="X33" s="11"/>
      <c r="Y33" s="11"/>
      <c r="Z33" s="11"/>
      <c r="AA33" s="11"/>
    </row>
    <row r="34" spans="1:27" ht="24" customHeight="1" hidden="1">
      <c r="A34" s="61">
        <v>25</v>
      </c>
      <c r="B34" s="82"/>
      <c r="C34" s="83"/>
      <c r="D34" s="5"/>
      <c r="E34" s="5"/>
      <c r="F34" s="6"/>
      <c r="G34" s="306"/>
      <c r="H34" s="198"/>
      <c r="I34" s="198"/>
      <c r="J34" s="307"/>
      <c r="K34" s="200">
        <f t="shared" si="1"/>
        <v>0</v>
      </c>
      <c r="L34" s="302"/>
      <c r="M34" s="7"/>
      <c r="N34" s="202"/>
      <c r="O34" s="204">
        <f t="shared" si="0"/>
        <v>0</v>
      </c>
      <c r="P34" s="80">
        <f t="shared" si="2"/>
        <v>0</v>
      </c>
      <c r="Q34" s="77"/>
      <c r="R34" s="11"/>
      <c r="S34" s="11"/>
      <c r="T34" s="12"/>
      <c r="U34" s="12"/>
      <c r="V34" s="11"/>
      <c r="W34" s="11"/>
      <c r="X34" s="11"/>
      <c r="Y34" s="11"/>
      <c r="Z34" s="11"/>
      <c r="AA34" s="11"/>
    </row>
    <row r="35" spans="1:27" ht="24" customHeight="1" hidden="1">
      <c r="A35" s="61">
        <v>26</v>
      </c>
      <c r="B35" s="82"/>
      <c r="C35" s="83"/>
      <c r="D35" s="5"/>
      <c r="E35" s="5"/>
      <c r="F35" s="6"/>
      <c r="G35" s="306"/>
      <c r="H35" s="198"/>
      <c r="I35" s="198"/>
      <c r="J35" s="307"/>
      <c r="K35" s="200">
        <f t="shared" si="1"/>
        <v>0</v>
      </c>
      <c r="L35" s="302"/>
      <c r="M35" s="7"/>
      <c r="N35" s="202"/>
      <c r="O35" s="204">
        <f t="shared" si="0"/>
        <v>0</v>
      </c>
      <c r="P35" s="80">
        <f t="shared" si="2"/>
        <v>0</v>
      </c>
      <c r="Q35" s="77"/>
      <c r="R35" s="11"/>
      <c r="S35" s="11"/>
      <c r="T35" s="12"/>
      <c r="U35" s="12"/>
      <c r="V35" s="11"/>
      <c r="W35" s="11"/>
      <c r="X35" s="11"/>
      <c r="Y35" s="11"/>
      <c r="Z35" s="11"/>
      <c r="AA35" s="11"/>
    </row>
    <row r="36" spans="1:27" ht="24" customHeight="1" hidden="1">
      <c r="A36" s="61">
        <v>27</v>
      </c>
      <c r="B36" s="82"/>
      <c r="C36" s="83"/>
      <c r="D36" s="5"/>
      <c r="E36" s="5"/>
      <c r="F36" s="6"/>
      <c r="G36" s="306"/>
      <c r="H36" s="198"/>
      <c r="I36" s="198"/>
      <c r="J36" s="307"/>
      <c r="K36" s="200">
        <f t="shared" si="1"/>
        <v>0</v>
      </c>
      <c r="L36" s="302"/>
      <c r="M36" s="7"/>
      <c r="N36" s="202"/>
      <c r="O36" s="204">
        <f t="shared" si="0"/>
        <v>0</v>
      </c>
      <c r="P36" s="80">
        <f t="shared" si="2"/>
        <v>0</v>
      </c>
      <c r="Q36" s="77"/>
      <c r="R36" s="11"/>
      <c r="S36" s="11"/>
      <c r="T36" s="12"/>
      <c r="U36" s="12"/>
      <c r="V36" s="11"/>
      <c r="W36" s="11"/>
      <c r="X36" s="11"/>
      <c r="Y36" s="11"/>
      <c r="Z36" s="11"/>
      <c r="AA36" s="11"/>
    </row>
    <row r="37" spans="1:27" ht="24" customHeight="1" hidden="1">
      <c r="A37" s="61">
        <v>28</v>
      </c>
      <c r="B37" s="82"/>
      <c r="C37" s="83"/>
      <c r="D37" s="5"/>
      <c r="E37" s="5"/>
      <c r="F37" s="6"/>
      <c r="G37" s="306"/>
      <c r="H37" s="198"/>
      <c r="I37" s="198"/>
      <c r="J37" s="307"/>
      <c r="K37" s="200">
        <f t="shared" si="1"/>
        <v>0</v>
      </c>
      <c r="L37" s="302"/>
      <c r="M37" s="7"/>
      <c r="N37" s="202"/>
      <c r="O37" s="204">
        <f t="shared" si="0"/>
        <v>0</v>
      </c>
      <c r="P37" s="80">
        <f t="shared" si="2"/>
        <v>0</v>
      </c>
      <c r="Q37" s="77"/>
      <c r="R37" s="11"/>
      <c r="S37" s="11"/>
      <c r="T37" s="12"/>
      <c r="U37" s="12"/>
      <c r="V37" s="11"/>
      <c r="W37" s="11"/>
      <c r="X37" s="11"/>
      <c r="Y37" s="11"/>
      <c r="Z37" s="11"/>
      <c r="AA37" s="11"/>
    </row>
    <row r="38" spans="1:27" ht="24" customHeight="1" hidden="1">
      <c r="A38" s="61">
        <v>29</v>
      </c>
      <c r="B38" s="82"/>
      <c r="C38" s="83"/>
      <c r="D38" s="5"/>
      <c r="E38" s="5"/>
      <c r="F38" s="6"/>
      <c r="G38" s="306"/>
      <c r="H38" s="198"/>
      <c r="I38" s="198"/>
      <c r="J38" s="307"/>
      <c r="K38" s="200">
        <f t="shared" si="1"/>
        <v>0</v>
      </c>
      <c r="L38" s="302"/>
      <c r="M38" s="7"/>
      <c r="N38" s="202"/>
      <c r="O38" s="204">
        <f t="shared" si="0"/>
        <v>0</v>
      </c>
      <c r="P38" s="80">
        <f t="shared" si="2"/>
        <v>0</v>
      </c>
      <c r="Q38" s="77"/>
      <c r="R38" s="11"/>
      <c r="S38" s="11"/>
      <c r="T38" s="12"/>
      <c r="U38" s="12"/>
      <c r="V38" s="11"/>
      <c r="W38" s="11"/>
      <c r="X38" s="11"/>
      <c r="Y38" s="11"/>
      <c r="Z38" s="11"/>
      <c r="AA38" s="11"/>
    </row>
    <row r="39" spans="1:27" ht="24" customHeight="1" hidden="1">
      <c r="A39" s="61">
        <v>30</v>
      </c>
      <c r="B39" s="82"/>
      <c r="C39" s="83"/>
      <c r="D39" s="5"/>
      <c r="E39" s="5"/>
      <c r="F39" s="6"/>
      <c r="G39" s="306"/>
      <c r="H39" s="198"/>
      <c r="I39" s="198"/>
      <c r="J39" s="307"/>
      <c r="K39" s="200">
        <f t="shared" si="1"/>
        <v>0</v>
      </c>
      <c r="L39" s="302"/>
      <c r="M39" s="7"/>
      <c r="N39" s="202"/>
      <c r="O39" s="204">
        <f t="shared" si="0"/>
        <v>0</v>
      </c>
      <c r="P39" s="80">
        <f t="shared" si="2"/>
        <v>0</v>
      </c>
      <c r="Q39" s="77"/>
      <c r="R39" s="11"/>
      <c r="S39" s="11"/>
      <c r="T39" s="12"/>
      <c r="U39" s="12"/>
      <c r="V39" s="11"/>
      <c r="W39" s="11"/>
      <c r="X39" s="11"/>
      <c r="Y39" s="11"/>
      <c r="Z39" s="11"/>
      <c r="AA39" s="11"/>
    </row>
    <row r="40" spans="1:27" ht="24" customHeight="1" hidden="1">
      <c r="A40" s="61">
        <v>31</v>
      </c>
      <c r="B40" s="82"/>
      <c r="C40" s="83"/>
      <c r="D40" s="5"/>
      <c r="E40" s="5"/>
      <c r="F40" s="6"/>
      <c r="G40" s="306"/>
      <c r="H40" s="198"/>
      <c r="I40" s="198"/>
      <c r="J40" s="307"/>
      <c r="K40" s="200">
        <f t="shared" si="1"/>
        <v>0</v>
      </c>
      <c r="L40" s="302"/>
      <c r="M40" s="7"/>
      <c r="N40" s="202"/>
      <c r="O40" s="204">
        <f t="shared" si="0"/>
        <v>0</v>
      </c>
      <c r="P40" s="80">
        <f t="shared" si="2"/>
        <v>0</v>
      </c>
      <c r="Q40" s="77"/>
      <c r="R40" s="11"/>
      <c r="S40" s="11"/>
      <c r="T40" s="12"/>
      <c r="U40" s="12"/>
      <c r="V40" s="11"/>
      <c r="W40" s="11"/>
      <c r="X40" s="11"/>
      <c r="Y40" s="11"/>
      <c r="Z40" s="11"/>
      <c r="AA40" s="11"/>
    </row>
    <row r="41" spans="1:27" ht="24" customHeight="1" hidden="1">
      <c r="A41" s="61">
        <v>32</v>
      </c>
      <c r="B41" s="82"/>
      <c r="C41" s="83"/>
      <c r="D41" s="5"/>
      <c r="E41" s="5"/>
      <c r="F41" s="6"/>
      <c r="G41" s="306"/>
      <c r="H41" s="198"/>
      <c r="I41" s="198"/>
      <c r="J41" s="307"/>
      <c r="K41" s="200">
        <f t="shared" si="1"/>
        <v>0</v>
      </c>
      <c r="L41" s="302"/>
      <c r="M41" s="7"/>
      <c r="N41" s="202"/>
      <c r="O41" s="204">
        <f t="shared" si="0"/>
        <v>0</v>
      </c>
      <c r="P41" s="80">
        <f t="shared" si="2"/>
        <v>0</v>
      </c>
      <c r="Q41" s="77"/>
      <c r="R41" s="11"/>
      <c r="S41" s="11"/>
      <c r="T41" s="12"/>
      <c r="U41" s="12"/>
      <c r="V41" s="11"/>
      <c r="W41" s="11"/>
      <c r="X41" s="11"/>
      <c r="Y41" s="11"/>
      <c r="Z41" s="11"/>
      <c r="AA41" s="11"/>
    </row>
    <row r="42" spans="1:27" ht="24" customHeight="1" hidden="1">
      <c r="A42" s="61">
        <v>33</v>
      </c>
      <c r="B42" s="82"/>
      <c r="C42" s="83"/>
      <c r="D42" s="5"/>
      <c r="E42" s="5"/>
      <c r="F42" s="6"/>
      <c r="G42" s="306"/>
      <c r="H42" s="198"/>
      <c r="I42" s="198"/>
      <c r="J42" s="307"/>
      <c r="K42" s="200">
        <f t="shared" si="1"/>
        <v>0</v>
      </c>
      <c r="L42" s="302"/>
      <c r="M42" s="7"/>
      <c r="N42" s="202"/>
      <c r="O42" s="204">
        <f t="shared" si="0"/>
        <v>0</v>
      </c>
      <c r="P42" s="80">
        <f t="shared" si="2"/>
        <v>0</v>
      </c>
      <c r="Q42" s="77"/>
      <c r="R42" s="11"/>
      <c r="S42" s="11"/>
      <c r="T42" s="12"/>
      <c r="U42" s="12"/>
      <c r="V42" s="11"/>
      <c r="W42" s="11"/>
      <c r="X42" s="11"/>
      <c r="Y42" s="11"/>
      <c r="Z42" s="11"/>
      <c r="AA42" s="11"/>
    </row>
    <row r="43" spans="1:27" ht="24" customHeight="1" hidden="1">
      <c r="A43" s="61">
        <v>34</v>
      </c>
      <c r="B43" s="82"/>
      <c r="C43" s="83"/>
      <c r="D43" s="5"/>
      <c r="E43" s="5"/>
      <c r="F43" s="6"/>
      <c r="G43" s="306"/>
      <c r="H43" s="198"/>
      <c r="I43" s="198"/>
      <c r="J43" s="307"/>
      <c r="K43" s="200">
        <f t="shared" si="1"/>
        <v>0</v>
      </c>
      <c r="L43" s="302"/>
      <c r="M43" s="7"/>
      <c r="N43" s="202"/>
      <c r="O43" s="204">
        <f t="shared" si="0"/>
        <v>0</v>
      </c>
      <c r="P43" s="80">
        <f t="shared" si="2"/>
        <v>0</v>
      </c>
      <c r="Q43" s="77"/>
      <c r="R43" s="11"/>
      <c r="S43" s="11"/>
      <c r="T43" s="12"/>
      <c r="U43" s="12"/>
      <c r="V43" s="11"/>
      <c r="W43" s="11"/>
      <c r="X43" s="11"/>
      <c r="Y43" s="11"/>
      <c r="Z43" s="11"/>
      <c r="AA43" s="11"/>
    </row>
    <row r="44" spans="1:27" ht="24" customHeight="1" hidden="1">
      <c r="A44" s="61">
        <v>35</v>
      </c>
      <c r="B44" s="82"/>
      <c r="C44" s="83"/>
      <c r="D44" s="5"/>
      <c r="E44" s="5"/>
      <c r="F44" s="6"/>
      <c r="G44" s="306"/>
      <c r="H44" s="198"/>
      <c r="I44" s="198"/>
      <c r="J44" s="307"/>
      <c r="K44" s="200">
        <f t="shared" si="1"/>
        <v>0</v>
      </c>
      <c r="L44" s="302"/>
      <c r="M44" s="7"/>
      <c r="N44" s="202"/>
      <c r="O44" s="204">
        <f t="shared" si="0"/>
        <v>0</v>
      </c>
      <c r="P44" s="80">
        <f t="shared" si="2"/>
        <v>0</v>
      </c>
      <c r="Q44" s="77"/>
      <c r="R44" s="11"/>
      <c r="S44" s="11"/>
      <c r="T44" s="12"/>
      <c r="U44" s="12"/>
      <c r="V44" s="11"/>
      <c r="W44" s="11"/>
      <c r="X44" s="11"/>
      <c r="Y44" s="11"/>
      <c r="Z44" s="11"/>
      <c r="AA44" s="11"/>
    </row>
    <row r="45" spans="1:27" ht="24" customHeight="1" hidden="1">
      <c r="A45" s="61">
        <v>36</v>
      </c>
      <c r="B45" s="82"/>
      <c r="C45" s="83"/>
      <c r="D45" s="5"/>
      <c r="E45" s="5"/>
      <c r="F45" s="6"/>
      <c r="G45" s="306"/>
      <c r="H45" s="198"/>
      <c r="I45" s="198"/>
      <c r="J45" s="307"/>
      <c r="K45" s="200">
        <f t="shared" si="1"/>
        <v>0</v>
      </c>
      <c r="L45" s="302"/>
      <c r="M45" s="7"/>
      <c r="N45" s="202"/>
      <c r="O45" s="204">
        <f t="shared" si="0"/>
        <v>0</v>
      </c>
      <c r="P45" s="80">
        <f t="shared" si="2"/>
        <v>0</v>
      </c>
      <c r="Q45" s="77"/>
      <c r="R45" s="11"/>
      <c r="S45" s="11"/>
      <c r="T45" s="12"/>
      <c r="U45" s="12"/>
      <c r="V45" s="11"/>
      <c r="W45" s="11"/>
      <c r="X45" s="11"/>
      <c r="Y45" s="11"/>
      <c r="Z45" s="11"/>
      <c r="AA45" s="11"/>
    </row>
    <row r="46" spans="1:27" ht="24" customHeight="1" hidden="1">
      <c r="A46" s="61">
        <v>37</v>
      </c>
      <c r="B46" s="82"/>
      <c r="C46" s="83"/>
      <c r="D46" s="5"/>
      <c r="E46" s="5"/>
      <c r="F46" s="6"/>
      <c r="G46" s="306"/>
      <c r="H46" s="198"/>
      <c r="I46" s="198"/>
      <c r="J46" s="307"/>
      <c r="K46" s="200">
        <f t="shared" si="1"/>
        <v>0</v>
      </c>
      <c r="L46" s="302"/>
      <c r="M46" s="7"/>
      <c r="N46" s="202"/>
      <c r="O46" s="204">
        <f t="shared" si="0"/>
        <v>0</v>
      </c>
      <c r="P46" s="80">
        <f t="shared" si="2"/>
        <v>0</v>
      </c>
      <c r="Q46" s="77"/>
      <c r="R46" s="11"/>
      <c r="S46" s="11"/>
      <c r="T46" s="12"/>
      <c r="U46" s="12"/>
      <c r="V46" s="11"/>
      <c r="W46" s="11"/>
      <c r="X46" s="11"/>
      <c r="Y46" s="11"/>
      <c r="Z46" s="11"/>
      <c r="AA46" s="11"/>
    </row>
    <row r="47" spans="1:27" ht="24" customHeight="1" hidden="1">
      <c r="A47" s="61">
        <v>38</v>
      </c>
      <c r="B47" s="82"/>
      <c r="C47" s="83"/>
      <c r="D47" s="5"/>
      <c r="E47" s="5"/>
      <c r="F47" s="6"/>
      <c r="G47" s="306"/>
      <c r="H47" s="198"/>
      <c r="I47" s="198"/>
      <c r="J47" s="307"/>
      <c r="K47" s="200">
        <f t="shared" si="1"/>
        <v>0</v>
      </c>
      <c r="L47" s="302"/>
      <c r="M47" s="7"/>
      <c r="N47" s="202"/>
      <c r="O47" s="204">
        <f t="shared" si="0"/>
        <v>0</v>
      </c>
      <c r="P47" s="80">
        <f t="shared" si="2"/>
        <v>0</v>
      </c>
      <c r="Q47" s="77"/>
      <c r="R47" s="11"/>
      <c r="S47" s="11"/>
      <c r="T47" s="12"/>
      <c r="U47" s="12"/>
      <c r="V47" s="11"/>
      <c r="W47" s="11"/>
      <c r="X47" s="11"/>
      <c r="Y47" s="11"/>
      <c r="Z47" s="11"/>
      <c r="AA47" s="11"/>
    </row>
    <row r="48" spans="1:27" ht="24" customHeight="1" hidden="1">
      <c r="A48" s="61">
        <v>39</v>
      </c>
      <c r="B48" s="82"/>
      <c r="C48" s="83"/>
      <c r="D48" s="5"/>
      <c r="E48" s="5"/>
      <c r="F48" s="6"/>
      <c r="G48" s="306"/>
      <c r="H48" s="198"/>
      <c r="I48" s="198"/>
      <c r="J48" s="307"/>
      <c r="K48" s="200">
        <f t="shared" si="1"/>
        <v>0</v>
      </c>
      <c r="L48" s="302"/>
      <c r="M48" s="7"/>
      <c r="N48" s="202"/>
      <c r="O48" s="204">
        <f t="shared" si="0"/>
        <v>0</v>
      </c>
      <c r="P48" s="80">
        <f t="shared" si="2"/>
        <v>0</v>
      </c>
      <c r="Q48" s="77"/>
      <c r="R48" s="11"/>
      <c r="S48" s="11"/>
      <c r="T48" s="12"/>
      <c r="U48" s="12"/>
      <c r="V48" s="11"/>
      <c r="W48" s="11"/>
      <c r="X48" s="11"/>
      <c r="Y48" s="11"/>
      <c r="Z48" s="11"/>
      <c r="AA48" s="11"/>
    </row>
    <row r="49" spans="1:27" ht="24" customHeight="1" hidden="1">
      <c r="A49" s="61">
        <v>40</v>
      </c>
      <c r="B49" s="82"/>
      <c r="C49" s="83"/>
      <c r="D49" s="5"/>
      <c r="E49" s="5"/>
      <c r="F49" s="6"/>
      <c r="G49" s="306"/>
      <c r="H49" s="198"/>
      <c r="I49" s="198"/>
      <c r="J49" s="307"/>
      <c r="K49" s="200">
        <f t="shared" si="1"/>
        <v>0</v>
      </c>
      <c r="L49" s="302"/>
      <c r="M49" s="7"/>
      <c r="N49" s="202"/>
      <c r="O49" s="204">
        <f t="shared" si="0"/>
        <v>0</v>
      </c>
      <c r="P49" s="80">
        <f t="shared" si="2"/>
        <v>0</v>
      </c>
      <c r="Q49" s="77"/>
      <c r="R49" s="11"/>
      <c r="S49" s="11"/>
      <c r="T49" s="12"/>
      <c r="U49" s="12"/>
      <c r="V49" s="11"/>
      <c r="W49" s="11"/>
      <c r="X49" s="11"/>
      <c r="Y49" s="11"/>
      <c r="Z49" s="11"/>
      <c r="AA49" s="11"/>
    </row>
    <row r="50" spans="1:27" ht="24" customHeight="1" hidden="1">
      <c r="A50" s="61">
        <v>41</v>
      </c>
      <c r="B50" s="82"/>
      <c r="C50" s="83"/>
      <c r="D50" s="5"/>
      <c r="E50" s="5"/>
      <c r="F50" s="6"/>
      <c r="G50" s="306"/>
      <c r="H50" s="198"/>
      <c r="I50" s="198"/>
      <c r="J50" s="307"/>
      <c r="K50" s="200">
        <f t="shared" si="1"/>
        <v>0</v>
      </c>
      <c r="L50" s="302"/>
      <c r="M50" s="7"/>
      <c r="N50" s="202"/>
      <c r="O50" s="204">
        <f t="shared" si="0"/>
        <v>0</v>
      </c>
      <c r="P50" s="80">
        <f t="shared" si="2"/>
        <v>0</v>
      </c>
      <c r="Q50" s="77"/>
      <c r="R50" s="11"/>
      <c r="S50" s="11"/>
      <c r="T50" s="12"/>
      <c r="U50" s="12"/>
      <c r="V50" s="11"/>
      <c r="W50" s="11"/>
      <c r="X50" s="11"/>
      <c r="Y50" s="11"/>
      <c r="Z50" s="11"/>
      <c r="AA50" s="11"/>
    </row>
    <row r="51" spans="1:27" ht="24" customHeight="1" hidden="1">
      <c r="A51" s="61">
        <v>42</v>
      </c>
      <c r="B51" s="82"/>
      <c r="C51" s="83"/>
      <c r="D51" s="5"/>
      <c r="E51" s="5"/>
      <c r="F51" s="6"/>
      <c r="G51" s="306"/>
      <c r="H51" s="198"/>
      <c r="I51" s="198"/>
      <c r="J51" s="307"/>
      <c r="K51" s="200">
        <f t="shared" si="1"/>
        <v>0</v>
      </c>
      <c r="L51" s="302"/>
      <c r="M51" s="7"/>
      <c r="N51" s="202"/>
      <c r="O51" s="204">
        <f t="shared" si="0"/>
        <v>0</v>
      </c>
      <c r="P51" s="80">
        <f t="shared" si="2"/>
        <v>0</v>
      </c>
      <c r="Q51" s="77"/>
      <c r="R51" s="11"/>
      <c r="S51" s="11"/>
      <c r="T51" s="12"/>
      <c r="U51" s="12"/>
      <c r="V51" s="11"/>
      <c r="W51" s="11"/>
      <c r="X51" s="11"/>
      <c r="Y51" s="11"/>
      <c r="Z51" s="11"/>
      <c r="AA51" s="11"/>
    </row>
    <row r="52" spans="1:27" ht="24" customHeight="1" hidden="1">
      <c r="A52" s="61">
        <v>43</v>
      </c>
      <c r="B52" s="82"/>
      <c r="C52" s="83"/>
      <c r="D52" s="5"/>
      <c r="E52" s="5"/>
      <c r="F52" s="6"/>
      <c r="G52" s="306"/>
      <c r="H52" s="198"/>
      <c r="I52" s="198"/>
      <c r="J52" s="307"/>
      <c r="K52" s="200">
        <f t="shared" si="1"/>
        <v>0</v>
      </c>
      <c r="L52" s="302"/>
      <c r="M52" s="7"/>
      <c r="N52" s="202"/>
      <c r="O52" s="204">
        <f t="shared" si="0"/>
        <v>0</v>
      </c>
      <c r="P52" s="80">
        <f t="shared" si="2"/>
        <v>0</v>
      </c>
      <c r="Q52" s="77"/>
      <c r="R52" s="11"/>
      <c r="S52" s="11"/>
      <c r="T52" s="12"/>
      <c r="U52" s="12"/>
      <c r="V52" s="11"/>
      <c r="W52" s="11"/>
      <c r="X52" s="11"/>
      <c r="Y52" s="11"/>
      <c r="Z52" s="11"/>
      <c r="AA52" s="11"/>
    </row>
    <row r="53" spans="1:27" ht="24" customHeight="1" hidden="1">
      <c r="A53" s="61">
        <v>44</v>
      </c>
      <c r="B53" s="82"/>
      <c r="C53" s="83"/>
      <c r="D53" s="5"/>
      <c r="E53" s="5"/>
      <c r="F53" s="6"/>
      <c r="G53" s="306"/>
      <c r="H53" s="198"/>
      <c r="I53" s="198"/>
      <c r="J53" s="307"/>
      <c r="K53" s="200">
        <f t="shared" si="1"/>
        <v>0</v>
      </c>
      <c r="L53" s="302"/>
      <c r="M53" s="7"/>
      <c r="N53" s="202"/>
      <c r="O53" s="204">
        <f t="shared" si="0"/>
        <v>0</v>
      </c>
      <c r="P53" s="80">
        <f t="shared" si="2"/>
        <v>0</v>
      </c>
      <c r="Q53" s="77"/>
      <c r="R53" s="11"/>
      <c r="S53" s="11"/>
      <c r="T53" s="12"/>
      <c r="U53" s="12"/>
      <c r="V53" s="11"/>
      <c r="W53" s="11"/>
      <c r="X53" s="11"/>
      <c r="Y53" s="11"/>
      <c r="Z53" s="11"/>
      <c r="AA53" s="11"/>
    </row>
    <row r="54" spans="1:27" ht="24" customHeight="1" hidden="1">
      <c r="A54" s="61">
        <v>45</v>
      </c>
      <c r="B54" s="82"/>
      <c r="C54" s="83"/>
      <c r="D54" s="5"/>
      <c r="E54" s="5"/>
      <c r="F54" s="6"/>
      <c r="G54" s="306"/>
      <c r="H54" s="198"/>
      <c r="I54" s="198"/>
      <c r="J54" s="307"/>
      <c r="K54" s="200">
        <f t="shared" si="1"/>
        <v>0</v>
      </c>
      <c r="L54" s="302"/>
      <c r="M54" s="7"/>
      <c r="N54" s="202"/>
      <c r="O54" s="204">
        <f t="shared" si="0"/>
        <v>0</v>
      </c>
      <c r="P54" s="80">
        <f t="shared" si="2"/>
        <v>0</v>
      </c>
      <c r="Q54" s="77"/>
      <c r="R54" s="11"/>
      <c r="S54" s="11"/>
      <c r="T54" s="12"/>
      <c r="U54" s="12"/>
      <c r="V54" s="11"/>
      <c r="W54" s="11"/>
      <c r="X54" s="11"/>
      <c r="Y54" s="11"/>
      <c r="Z54" s="11"/>
      <c r="AA54" s="11"/>
    </row>
    <row r="55" spans="1:27" ht="24" customHeight="1" hidden="1">
      <c r="A55" s="61">
        <v>46</v>
      </c>
      <c r="B55" s="82"/>
      <c r="C55" s="83"/>
      <c r="D55" s="5"/>
      <c r="E55" s="5"/>
      <c r="F55" s="6"/>
      <c r="G55" s="306"/>
      <c r="H55" s="198"/>
      <c r="I55" s="198"/>
      <c r="J55" s="307"/>
      <c r="K55" s="200">
        <f t="shared" si="1"/>
        <v>0</v>
      </c>
      <c r="L55" s="302"/>
      <c r="M55" s="7"/>
      <c r="N55" s="202"/>
      <c r="O55" s="204">
        <f t="shared" si="0"/>
        <v>0</v>
      </c>
      <c r="P55" s="80">
        <f t="shared" si="2"/>
        <v>0</v>
      </c>
      <c r="Q55" s="77"/>
      <c r="R55" s="11"/>
      <c r="S55" s="11"/>
      <c r="T55" s="12"/>
      <c r="U55" s="12"/>
      <c r="V55" s="11"/>
      <c r="W55" s="11"/>
      <c r="X55" s="11"/>
      <c r="Y55" s="11"/>
      <c r="Z55" s="11"/>
      <c r="AA55" s="11"/>
    </row>
    <row r="56" spans="1:27" ht="24" customHeight="1" hidden="1">
      <c r="A56" s="61">
        <v>47</v>
      </c>
      <c r="B56" s="82"/>
      <c r="C56" s="83"/>
      <c r="D56" s="5"/>
      <c r="E56" s="5"/>
      <c r="F56" s="6"/>
      <c r="G56" s="306"/>
      <c r="H56" s="198"/>
      <c r="I56" s="198"/>
      <c r="J56" s="307"/>
      <c r="K56" s="200">
        <f t="shared" si="1"/>
        <v>0</v>
      </c>
      <c r="L56" s="302"/>
      <c r="M56" s="7"/>
      <c r="N56" s="202"/>
      <c r="O56" s="204">
        <f t="shared" si="0"/>
        <v>0</v>
      </c>
      <c r="P56" s="80">
        <f t="shared" si="2"/>
        <v>0</v>
      </c>
      <c r="Q56" s="77"/>
      <c r="R56" s="11"/>
      <c r="S56" s="11"/>
      <c r="T56" s="12"/>
      <c r="U56" s="12"/>
      <c r="V56" s="11"/>
      <c r="W56" s="11"/>
      <c r="X56" s="11"/>
      <c r="Y56" s="11"/>
      <c r="Z56" s="11"/>
      <c r="AA56" s="11"/>
    </row>
    <row r="57" spans="1:27" ht="24" customHeight="1" hidden="1">
      <c r="A57" s="61">
        <v>48</v>
      </c>
      <c r="B57" s="82"/>
      <c r="C57" s="83"/>
      <c r="D57" s="5"/>
      <c r="E57" s="5"/>
      <c r="F57" s="6"/>
      <c r="G57" s="306"/>
      <c r="H57" s="198"/>
      <c r="I57" s="198"/>
      <c r="J57" s="307"/>
      <c r="K57" s="200">
        <f t="shared" si="1"/>
        <v>0</v>
      </c>
      <c r="L57" s="302"/>
      <c r="M57" s="7"/>
      <c r="N57" s="202"/>
      <c r="O57" s="204">
        <f t="shared" si="0"/>
        <v>0</v>
      </c>
      <c r="P57" s="80">
        <f t="shared" si="2"/>
        <v>0</v>
      </c>
      <c r="Q57" s="77"/>
      <c r="R57" s="11"/>
      <c r="S57" s="11"/>
      <c r="T57" s="12"/>
      <c r="U57" s="12"/>
      <c r="V57" s="11"/>
      <c r="W57" s="11"/>
      <c r="X57" s="11"/>
      <c r="Y57" s="11"/>
      <c r="Z57" s="11"/>
      <c r="AA57" s="11"/>
    </row>
    <row r="58" spans="1:27" ht="24" customHeight="1" hidden="1">
      <c r="A58" s="61">
        <v>49</v>
      </c>
      <c r="B58" s="82"/>
      <c r="C58" s="83"/>
      <c r="D58" s="5"/>
      <c r="E58" s="5"/>
      <c r="F58" s="6"/>
      <c r="G58" s="306"/>
      <c r="H58" s="198"/>
      <c r="I58" s="198"/>
      <c r="J58" s="307"/>
      <c r="K58" s="200">
        <f t="shared" si="1"/>
        <v>0</v>
      </c>
      <c r="L58" s="302"/>
      <c r="M58" s="7"/>
      <c r="N58" s="202"/>
      <c r="O58" s="204">
        <f t="shared" si="0"/>
        <v>0</v>
      </c>
      <c r="P58" s="80">
        <f t="shared" si="2"/>
        <v>0</v>
      </c>
      <c r="Q58" s="77"/>
      <c r="R58" s="11"/>
      <c r="S58" s="11"/>
      <c r="T58" s="12"/>
      <c r="U58" s="12"/>
      <c r="V58" s="11"/>
      <c r="W58" s="11"/>
      <c r="X58" s="11"/>
      <c r="Y58" s="11"/>
      <c r="Z58" s="11"/>
      <c r="AA58" s="11"/>
    </row>
    <row r="59" spans="1:27" ht="24" customHeight="1" hidden="1">
      <c r="A59" s="61">
        <v>50</v>
      </c>
      <c r="B59" s="82"/>
      <c r="C59" s="83"/>
      <c r="D59" s="5"/>
      <c r="E59" s="5"/>
      <c r="F59" s="6"/>
      <c r="G59" s="306"/>
      <c r="H59" s="198"/>
      <c r="I59" s="198"/>
      <c r="J59" s="307"/>
      <c r="K59" s="200">
        <f t="shared" si="1"/>
        <v>0</v>
      </c>
      <c r="L59" s="302"/>
      <c r="M59" s="7"/>
      <c r="N59" s="202"/>
      <c r="O59" s="204">
        <f t="shared" si="0"/>
        <v>0</v>
      </c>
      <c r="P59" s="80">
        <f t="shared" si="2"/>
        <v>0</v>
      </c>
      <c r="Q59" s="77"/>
      <c r="R59" s="11"/>
      <c r="S59" s="11"/>
      <c r="T59" s="12"/>
      <c r="U59" s="12"/>
      <c r="V59" s="11"/>
      <c r="W59" s="11"/>
      <c r="X59" s="11"/>
      <c r="Y59" s="11"/>
      <c r="Z59" s="11"/>
      <c r="AA59" s="11"/>
    </row>
    <row r="60" spans="1:27" ht="24" customHeight="1" hidden="1">
      <c r="A60" s="61">
        <v>51</v>
      </c>
      <c r="B60" s="82"/>
      <c r="C60" s="83"/>
      <c r="D60" s="5"/>
      <c r="E60" s="5"/>
      <c r="F60" s="6"/>
      <c r="G60" s="306"/>
      <c r="H60" s="198"/>
      <c r="I60" s="198"/>
      <c r="J60" s="307"/>
      <c r="K60" s="200">
        <f t="shared" si="1"/>
        <v>0</v>
      </c>
      <c r="L60" s="302"/>
      <c r="M60" s="7"/>
      <c r="N60" s="202"/>
      <c r="O60" s="204">
        <f t="shared" si="0"/>
        <v>0</v>
      </c>
      <c r="P60" s="80">
        <f t="shared" si="2"/>
        <v>0</v>
      </c>
      <c r="Q60" s="77"/>
      <c r="R60" s="11"/>
      <c r="S60" s="11"/>
      <c r="T60" s="12"/>
      <c r="U60" s="12"/>
      <c r="V60" s="11"/>
      <c r="W60" s="11"/>
      <c r="X60" s="11"/>
      <c r="Y60" s="11"/>
      <c r="Z60" s="11"/>
      <c r="AA60" s="11"/>
    </row>
    <row r="61" spans="1:27" ht="24" customHeight="1" hidden="1">
      <c r="A61" s="61">
        <v>52</v>
      </c>
      <c r="B61" s="82"/>
      <c r="C61" s="83"/>
      <c r="D61" s="5"/>
      <c r="E61" s="5"/>
      <c r="F61" s="6"/>
      <c r="G61" s="306"/>
      <c r="H61" s="198"/>
      <c r="I61" s="198"/>
      <c r="J61" s="307"/>
      <c r="K61" s="200">
        <f t="shared" si="1"/>
        <v>0</v>
      </c>
      <c r="L61" s="302"/>
      <c r="M61" s="7"/>
      <c r="N61" s="202"/>
      <c r="O61" s="204">
        <f t="shared" si="0"/>
        <v>0</v>
      </c>
      <c r="P61" s="80">
        <f t="shared" si="2"/>
        <v>0</v>
      </c>
      <c r="Q61" s="77"/>
      <c r="R61" s="11"/>
      <c r="S61" s="11"/>
      <c r="T61" s="12"/>
      <c r="U61" s="12"/>
      <c r="V61" s="11"/>
      <c r="W61" s="11"/>
      <c r="X61" s="11"/>
      <c r="Y61" s="11"/>
      <c r="Z61" s="11"/>
      <c r="AA61" s="11"/>
    </row>
    <row r="62" spans="1:27" ht="24" customHeight="1" hidden="1">
      <c r="A62" s="61">
        <v>53</v>
      </c>
      <c r="B62" s="82"/>
      <c r="C62" s="83"/>
      <c r="D62" s="5"/>
      <c r="E62" s="5"/>
      <c r="F62" s="6"/>
      <c r="G62" s="306"/>
      <c r="H62" s="198"/>
      <c r="I62" s="198"/>
      <c r="J62" s="307"/>
      <c r="K62" s="200">
        <f t="shared" si="1"/>
        <v>0</v>
      </c>
      <c r="L62" s="302"/>
      <c r="M62" s="7"/>
      <c r="N62" s="202"/>
      <c r="O62" s="204">
        <f t="shared" si="0"/>
        <v>0</v>
      </c>
      <c r="P62" s="80">
        <f t="shared" si="2"/>
        <v>0</v>
      </c>
      <c r="Q62" s="77"/>
      <c r="R62" s="11"/>
      <c r="S62" s="11"/>
      <c r="T62" s="12"/>
      <c r="U62" s="12"/>
      <c r="V62" s="11"/>
      <c r="W62" s="11"/>
      <c r="X62" s="11"/>
      <c r="Y62" s="11"/>
      <c r="Z62" s="11"/>
      <c r="AA62" s="11"/>
    </row>
    <row r="63" spans="1:27" ht="24" customHeight="1" hidden="1">
      <c r="A63" s="61">
        <v>54</v>
      </c>
      <c r="B63" s="82"/>
      <c r="C63" s="83"/>
      <c r="D63" s="5"/>
      <c r="E63" s="5"/>
      <c r="F63" s="6"/>
      <c r="G63" s="306"/>
      <c r="H63" s="198"/>
      <c r="I63" s="198"/>
      <c r="J63" s="307"/>
      <c r="K63" s="200">
        <f t="shared" si="1"/>
        <v>0</v>
      </c>
      <c r="L63" s="302"/>
      <c r="M63" s="7"/>
      <c r="N63" s="202"/>
      <c r="O63" s="204">
        <f t="shared" si="0"/>
        <v>0</v>
      </c>
      <c r="P63" s="80">
        <f t="shared" si="2"/>
        <v>0</v>
      </c>
      <c r="Q63" s="77"/>
      <c r="R63" s="11"/>
      <c r="S63" s="11"/>
      <c r="T63" s="12"/>
      <c r="U63" s="12"/>
      <c r="V63" s="11"/>
      <c r="W63" s="11"/>
      <c r="X63" s="11"/>
      <c r="Y63" s="11"/>
      <c r="Z63" s="11"/>
      <c r="AA63" s="11"/>
    </row>
    <row r="64" spans="1:27" ht="24" customHeight="1" hidden="1">
      <c r="A64" s="61">
        <v>55</v>
      </c>
      <c r="B64" s="82"/>
      <c r="C64" s="83"/>
      <c r="D64" s="5"/>
      <c r="E64" s="5"/>
      <c r="F64" s="6"/>
      <c r="G64" s="306"/>
      <c r="H64" s="198"/>
      <c r="I64" s="198"/>
      <c r="J64" s="307"/>
      <c r="K64" s="200">
        <f t="shared" si="1"/>
        <v>0</v>
      </c>
      <c r="L64" s="302"/>
      <c r="M64" s="7"/>
      <c r="N64" s="202"/>
      <c r="O64" s="204">
        <f t="shared" si="0"/>
        <v>0</v>
      </c>
      <c r="P64" s="80">
        <f t="shared" si="2"/>
        <v>0</v>
      </c>
      <c r="Q64" s="77"/>
      <c r="R64" s="11"/>
      <c r="S64" s="11"/>
      <c r="T64" s="12"/>
      <c r="U64" s="12"/>
      <c r="V64" s="11"/>
      <c r="W64" s="11"/>
      <c r="X64" s="11"/>
      <c r="Y64" s="11"/>
      <c r="Z64" s="11"/>
      <c r="AA64" s="11"/>
    </row>
    <row r="65" spans="1:27" ht="24" customHeight="1" hidden="1">
      <c r="A65" s="61">
        <v>56</v>
      </c>
      <c r="B65" s="82"/>
      <c r="C65" s="83"/>
      <c r="D65" s="5"/>
      <c r="E65" s="5"/>
      <c r="F65" s="6"/>
      <c r="G65" s="306"/>
      <c r="H65" s="198"/>
      <c r="I65" s="198"/>
      <c r="J65" s="307"/>
      <c r="K65" s="200">
        <f t="shared" si="1"/>
        <v>0</v>
      </c>
      <c r="L65" s="302"/>
      <c r="M65" s="7"/>
      <c r="N65" s="202"/>
      <c r="O65" s="204">
        <f t="shared" si="0"/>
        <v>0</v>
      </c>
      <c r="P65" s="80">
        <f t="shared" si="2"/>
        <v>0</v>
      </c>
      <c r="Q65" s="77"/>
      <c r="R65" s="11"/>
      <c r="S65" s="11"/>
      <c r="T65" s="12"/>
      <c r="U65" s="12"/>
      <c r="V65" s="11"/>
      <c r="W65" s="11"/>
      <c r="X65" s="11"/>
      <c r="Y65" s="11"/>
      <c r="Z65" s="11"/>
      <c r="AA65" s="11"/>
    </row>
    <row r="66" spans="1:27" ht="24" customHeight="1" hidden="1">
      <c r="A66" s="61">
        <v>57</v>
      </c>
      <c r="B66" s="82"/>
      <c r="C66" s="83"/>
      <c r="D66" s="5"/>
      <c r="E66" s="5"/>
      <c r="F66" s="6"/>
      <c r="G66" s="306"/>
      <c r="H66" s="198"/>
      <c r="I66" s="198"/>
      <c r="J66" s="307"/>
      <c r="K66" s="200">
        <f t="shared" si="1"/>
        <v>0</v>
      </c>
      <c r="L66" s="302"/>
      <c r="M66" s="7"/>
      <c r="N66" s="202"/>
      <c r="O66" s="204">
        <f t="shared" si="0"/>
        <v>0</v>
      </c>
      <c r="P66" s="80">
        <f t="shared" si="2"/>
        <v>0</v>
      </c>
      <c r="Q66" s="77"/>
      <c r="R66" s="11"/>
      <c r="S66" s="11"/>
      <c r="T66" s="12"/>
      <c r="U66" s="12"/>
      <c r="V66" s="11"/>
      <c r="W66" s="11"/>
      <c r="X66" s="11"/>
      <c r="Y66" s="11"/>
      <c r="Z66" s="11"/>
      <c r="AA66" s="11"/>
    </row>
    <row r="67" spans="1:27" ht="24" customHeight="1" hidden="1">
      <c r="A67" s="61">
        <v>58</v>
      </c>
      <c r="B67" s="82"/>
      <c r="C67" s="83"/>
      <c r="D67" s="5"/>
      <c r="E67" s="5"/>
      <c r="F67" s="6"/>
      <c r="G67" s="306"/>
      <c r="H67" s="198"/>
      <c r="I67" s="198"/>
      <c r="J67" s="307"/>
      <c r="K67" s="200">
        <f t="shared" si="1"/>
        <v>0</v>
      </c>
      <c r="L67" s="302"/>
      <c r="M67" s="7"/>
      <c r="N67" s="202"/>
      <c r="O67" s="204">
        <f t="shared" si="0"/>
        <v>0</v>
      </c>
      <c r="P67" s="80">
        <f t="shared" si="2"/>
        <v>0</v>
      </c>
      <c r="Q67" s="77"/>
      <c r="R67" s="11"/>
      <c r="S67" s="11"/>
      <c r="T67" s="12"/>
      <c r="U67" s="12"/>
      <c r="V67" s="11"/>
      <c r="W67" s="11"/>
      <c r="X67" s="11"/>
      <c r="Y67" s="11"/>
      <c r="Z67" s="11"/>
      <c r="AA67" s="11"/>
    </row>
    <row r="68" spans="1:27" ht="24" customHeight="1" hidden="1">
      <c r="A68" s="61">
        <v>59</v>
      </c>
      <c r="B68" s="82"/>
      <c r="C68" s="83"/>
      <c r="D68" s="5"/>
      <c r="E68" s="5"/>
      <c r="F68" s="6"/>
      <c r="G68" s="306"/>
      <c r="H68" s="198"/>
      <c r="I68" s="198"/>
      <c r="J68" s="307"/>
      <c r="K68" s="200">
        <f t="shared" si="1"/>
        <v>0</v>
      </c>
      <c r="L68" s="302"/>
      <c r="M68" s="7"/>
      <c r="N68" s="202"/>
      <c r="O68" s="204">
        <f t="shared" si="0"/>
        <v>0</v>
      </c>
      <c r="P68" s="80">
        <f t="shared" si="2"/>
        <v>0</v>
      </c>
      <c r="Q68" s="77"/>
      <c r="R68" s="11"/>
      <c r="S68" s="11"/>
      <c r="T68" s="12"/>
      <c r="U68" s="12"/>
      <c r="V68" s="11"/>
      <c r="W68" s="11"/>
      <c r="X68" s="11"/>
      <c r="Y68" s="11"/>
      <c r="Z68" s="11"/>
      <c r="AA68" s="11"/>
    </row>
    <row r="69" spans="1:27" ht="24" customHeight="1" hidden="1">
      <c r="A69" s="61">
        <v>60</v>
      </c>
      <c r="B69" s="82"/>
      <c r="C69" s="83"/>
      <c r="D69" s="5"/>
      <c r="E69" s="5"/>
      <c r="F69" s="6"/>
      <c r="G69" s="306"/>
      <c r="H69" s="198"/>
      <c r="I69" s="198"/>
      <c r="J69" s="307"/>
      <c r="K69" s="200">
        <f t="shared" si="1"/>
        <v>0</v>
      </c>
      <c r="L69" s="302"/>
      <c r="M69" s="7"/>
      <c r="N69" s="202"/>
      <c r="O69" s="204">
        <f t="shared" si="0"/>
        <v>0</v>
      </c>
      <c r="P69" s="80">
        <f t="shared" si="2"/>
        <v>0</v>
      </c>
      <c r="Q69" s="77"/>
      <c r="R69" s="11"/>
      <c r="S69" s="11"/>
      <c r="T69" s="12"/>
      <c r="U69" s="12"/>
      <c r="V69" s="11"/>
      <c r="W69" s="11"/>
      <c r="X69" s="11"/>
      <c r="Y69" s="11"/>
      <c r="Z69" s="11"/>
      <c r="AA69" s="11"/>
    </row>
    <row r="70" spans="1:27" ht="24" customHeight="1" hidden="1">
      <c r="A70" s="61">
        <v>61</v>
      </c>
      <c r="B70" s="82"/>
      <c r="C70" s="83"/>
      <c r="D70" s="5"/>
      <c r="E70" s="5"/>
      <c r="F70" s="6"/>
      <c r="G70" s="306"/>
      <c r="H70" s="198"/>
      <c r="I70" s="198"/>
      <c r="J70" s="307"/>
      <c r="K70" s="200">
        <f t="shared" si="1"/>
        <v>0</v>
      </c>
      <c r="L70" s="302"/>
      <c r="M70" s="7"/>
      <c r="N70" s="202"/>
      <c r="O70" s="204">
        <f t="shared" si="0"/>
        <v>0</v>
      </c>
      <c r="P70" s="80">
        <f t="shared" si="2"/>
        <v>0</v>
      </c>
      <c r="Q70" s="77"/>
      <c r="R70" s="11"/>
      <c r="S70" s="11"/>
      <c r="T70" s="12"/>
      <c r="U70" s="12"/>
      <c r="V70" s="11"/>
      <c r="W70" s="11"/>
      <c r="X70" s="11"/>
      <c r="Y70" s="11"/>
      <c r="Z70" s="11"/>
      <c r="AA70" s="11"/>
    </row>
    <row r="71" spans="1:27" ht="24" customHeight="1" hidden="1">
      <c r="A71" s="61">
        <v>62</v>
      </c>
      <c r="B71" s="82"/>
      <c r="C71" s="83"/>
      <c r="D71" s="5"/>
      <c r="E71" s="5"/>
      <c r="F71" s="6"/>
      <c r="G71" s="306"/>
      <c r="H71" s="198"/>
      <c r="I71" s="198"/>
      <c r="J71" s="307"/>
      <c r="K71" s="200">
        <f t="shared" si="1"/>
        <v>0</v>
      </c>
      <c r="L71" s="302"/>
      <c r="M71" s="7"/>
      <c r="N71" s="202"/>
      <c r="O71" s="204">
        <f t="shared" si="0"/>
        <v>0</v>
      </c>
      <c r="P71" s="80">
        <f t="shared" si="2"/>
        <v>0</v>
      </c>
      <c r="Q71" s="77"/>
      <c r="R71" s="11"/>
      <c r="S71" s="11"/>
      <c r="T71" s="12"/>
      <c r="U71" s="12"/>
      <c r="V71" s="11"/>
      <c r="W71" s="11"/>
      <c r="X71" s="11"/>
      <c r="Y71" s="11"/>
      <c r="Z71" s="11"/>
      <c r="AA71" s="11"/>
    </row>
    <row r="72" spans="1:27" ht="24" customHeight="1" hidden="1">
      <c r="A72" s="61">
        <v>63</v>
      </c>
      <c r="B72" s="82"/>
      <c r="C72" s="83"/>
      <c r="D72" s="5"/>
      <c r="E72" s="5"/>
      <c r="F72" s="6"/>
      <c r="G72" s="306"/>
      <c r="H72" s="198"/>
      <c r="I72" s="198"/>
      <c r="J72" s="307"/>
      <c r="K72" s="200">
        <f t="shared" si="1"/>
        <v>0</v>
      </c>
      <c r="L72" s="302"/>
      <c r="M72" s="7"/>
      <c r="N72" s="202"/>
      <c r="O72" s="204">
        <f t="shared" si="0"/>
        <v>0</v>
      </c>
      <c r="P72" s="80">
        <f t="shared" si="2"/>
        <v>0</v>
      </c>
      <c r="Q72" s="77"/>
      <c r="R72" s="11"/>
      <c r="S72" s="11"/>
      <c r="T72" s="12"/>
      <c r="U72" s="12"/>
      <c r="V72" s="11"/>
      <c r="W72" s="11"/>
      <c r="X72" s="11"/>
      <c r="Y72" s="11"/>
      <c r="Z72" s="11"/>
      <c r="AA72" s="11"/>
    </row>
    <row r="73" spans="1:27" ht="24" customHeight="1" hidden="1">
      <c r="A73" s="61">
        <v>64</v>
      </c>
      <c r="B73" s="82"/>
      <c r="C73" s="83"/>
      <c r="D73" s="5"/>
      <c r="E73" s="5"/>
      <c r="F73" s="6"/>
      <c r="G73" s="306"/>
      <c r="H73" s="198"/>
      <c r="I73" s="198"/>
      <c r="J73" s="307"/>
      <c r="K73" s="200">
        <f t="shared" si="1"/>
        <v>0</v>
      </c>
      <c r="L73" s="302"/>
      <c r="M73" s="7"/>
      <c r="N73" s="202"/>
      <c r="O73" s="204">
        <f t="shared" si="0"/>
        <v>0</v>
      </c>
      <c r="P73" s="80">
        <f t="shared" si="2"/>
        <v>0</v>
      </c>
      <c r="Q73" s="77"/>
      <c r="R73" s="11"/>
      <c r="S73" s="11"/>
      <c r="T73" s="12"/>
      <c r="U73" s="12"/>
      <c r="V73" s="11"/>
      <c r="W73" s="11"/>
      <c r="X73" s="11"/>
      <c r="Y73" s="11"/>
      <c r="Z73" s="11"/>
      <c r="AA73" s="11"/>
    </row>
    <row r="74" spans="1:27" ht="24" customHeight="1" hidden="1">
      <c r="A74" s="61">
        <v>65</v>
      </c>
      <c r="B74" s="82"/>
      <c r="C74" s="83"/>
      <c r="D74" s="5"/>
      <c r="E74" s="5"/>
      <c r="F74" s="6"/>
      <c r="G74" s="306"/>
      <c r="H74" s="198"/>
      <c r="I74" s="198"/>
      <c r="J74" s="307"/>
      <c r="K74" s="200">
        <f t="shared" si="1"/>
        <v>0</v>
      </c>
      <c r="L74" s="302"/>
      <c r="M74" s="7"/>
      <c r="N74" s="202"/>
      <c r="O74" s="204">
        <f aca="true" t="shared" si="5" ref="O74:O83">M74*N74</f>
        <v>0</v>
      </c>
      <c r="P74" s="80">
        <f t="shared" si="2"/>
        <v>0</v>
      </c>
      <c r="Q74" s="77"/>
      <c r="R74" s="11"/>
      <c r="S74" s="11"/>
      <c r="T74" s="12"/>
      <c r="U74" s="12"/>
      <c r="V74" s="11"/>
      <c r="W74" s="11"/>
      <c r="X74" s="11"/>
      <c r="Y74" s="11"/>
      <c r="Z74" s="11"/>
      <c r="AA74" s="11"/>
    </row>
    <row r="75" spans="1:27" ht="24" customHeight="1" hidden="1">
      <c r="A75" s="61">
        <v>66</v>
      </c>
      <c r="B75" s="82"/>
      <c r="C75" s="83"/>
      <c r="D75" s="5"/>
      <c r="E75" s="5"/>
      <c r="F75" s="6"/>
      <c r="G75" s="306"/>
      <c r="H75" s="198"/>
      <c r="I75" s="198"/>
      <c r="J75" s="307"/>
      <c r="K75" s="200">
        <f aca="true" t="shared" si="6" ref="K75:K109">SUM(G75:J75)</f>
        <v>0</v>
      </c>
      <c r="L75" s="302"/>
      <c r="M75" s="7"/>
      <c r="N75" s="202"/>
      <c r="O75" s="204">
        <f t="shared" si="5"/>
        <v>0</v>
      </c>
      <c r="P75" s="80">
        <f aca="true" t="shared" si="7" ref="P75:P109">K75+O75+L75</f>
        <v>0</v>
      </c>
      <c r="Q75" s="77"/>
      <c r="R75" s="11"/>
      <c r="S75" s="11"/>
      <c r="T75" s="12"/>
      <c r="U75" s="12"/>
      <c r="V75" s="11"/>
      <c r="W75" s="11"/>
      <c r="X75" s="11"/>
      <c r="Y75" s="11"/>
      <c r="Z75" s="11"/>
      <c r="AA75" s="11"/>
    </row>
    <row r="76" spans="1:27" ht="24" customHeight="1" hidden="1">
      <c r="A76" s="61">
        <v>67</v>
      </c>
      <c r="B76" s="82"/>
      <c r="C76" s="83"/>
      <c r="D76" s="5"/>
      <c r="E76" s="5"/>
      <c r="F76" s="6"/>
      <c r="G76" s="306"/>
      <c r="H76" s="198"/>
      <c r="I76" s="198"/>
      <c r="J76" s="307"/>
      <c r="K76" s="200">
        <f t="shared" si="6"/>
        <v>0</v>
      </c>
      <c r="L76" s="302"/>
      <c r="M76" s="7"/>
      <c r="N76" s="202"/>
      <c r="O76" s="204">
        <f t="shared" si="5"/>
        <v>0</v>
      </c>
      <c r="P76" s="80">
        <f t="shared" si="7"/>
        <v>0</v>
      </c>
      <c r="Q76" s="77"/>
      <c r="R76" s="11"/>
      <c r="S76" s="11"/>
      <c r="T76" s="12"/>
      <c r="U76" s="12"/>
      <c r="V76" s="11"/>
      <c r="W76" s="11"/>
      <c r="X76" s="11"/>
      <c r="Y76" s="11"/>
      <c r="Z76" s="11"/>
      <c r="AA76" s="11"/>
    </row>
    <row r="77" spans="1:27" ht="24" customHeight="1" hidden="1">
      <c r="A77" s="61">
        <v>68</v>
      </c>
      <c r="B77" s="82"/>
      <c r="C77" s="83"/>
      <c r="D77" s="5"/>
      <c r="E77" s="5"/>
      <c r="F77" s="6"/>
      <c r="G77" s="306"/>
      <c r="H77" s="198"/>
      <c r="I77" s="198"/>
      <c r="J77" s="307"/>
      <c r="K77" s="200">
        <f t="shared" si="6"/>
        <v>0</v>
      </c>
      <c r="L77" s="302"/>
      <c r="M77" s="7"/>
      <c r="N77" s="202"/>
      <c r="O77" s="204">
        <f t="shared" si="5"/>
        <v>0</v>
      </c>
      <c r="P77" s="80">
        <f t="shared" si="7"/>
        <v>0</v>
      </c>
      <c r="Q77" s="77"/>
      <c r="R77" s="11"/>
      <c r="S77" s="11"/>
      <c r="T77" s="12"/>
      <c r="U77" s="12"/>
      <c r="V77" s="11"/>
      <c r="W77" s="11"/>
      <c r="X77" s="11"/>
      <c r="Y77" s="11"/>
      <c r="Z77" s="11"/>
      <c r="AA77" s="11"/>
    </row>
    <row r="78" spans="1:27" ht="24" customHeight="1" hidden="1">
      <c r="A78" s="61">
        <v>69</v>
      </c>
      <c r="B78" s="82"/>
      <c r="C78" s="83"/>
      <c r="D78" s="5"/>
      <c r="E78" s="5"/>
      <c r="F78" s="6"/>
      <c r="G78" s="306"/>
      <c r="H78" s="198"/>
      <c r="I78" s="198"/>
      <c r="J78" s="307"/>
      <c r="K78" s="200">
        <f t="shared" si="6"/>
        <v>0</v>
      </c>
      <c r="L78" s="302"/>
      <c r="M78" s="7"/>
      <c r="N78" s="202"/>
      <c r="O78" s="204">
        <f t="shared" si="5"/>
        <v>0</v>
      </c>
      <c r="P78" s="80">
        <f t="shared" si="7"/>
        <v>0</v>
      </c>
      <c r="Q78" s="77"/>
      <c r="R78" s="11"/>
      <c r="S78" s="11"/>
      <c r="T78" s="12"/>
      <c r="U78" s="12"/>
      <c r="V78" s="11"/>
      <c r="W78" s="11"/>
      <c r="X78" s="11"/>
      <c r="Y78" s="11"/>
      <c r="Z78" s="11"/>
      <c r="AA78" s="11"/>
    </row>
    <row r="79" spans="1:27" ht="24" customHeight="1" hidden="1">
      <c r="A79" s="61">
        <v>70</v>
      </c>
      <c r="B79" s="82"/>
      <c r="C79" s="83"/>
      <c r="D79" s="5"/>
      <c r="E79" s="5"/>
      <c r="F79" s="6"/>
      <c r="G79" s="306"/>
      <c r="H79" s="198"/>
      <c r="I79" s="198"/>
      <c r="J79" s="307"/>
      <c r="K79" s="200">
        <f t="shared" si="6"/>
        <v>0</v>
      </c>
      <c r="L79" s="302"/>
      <c r="M79" s="7"/>
      <c r="N79" s="202"/>
      <c r="O79" s="204">
        <f t="shared" si="5"/>
        <v>0</v>
      </c>
      <c r="P79" s="80">
        <f t="shared" si="7"/>
        <v>0</v>
      </c>
      <c r="Q79" s="77"/>
      <c r="R79" s="11"/>
      <c r="S79" s="11"/>
      <c r="T79" s="12"/>
      <c r="U79" s="12"/>
      <c r="V79" s="11"/>
      <c r="W79" s="11"/>
      <c r="X79" s="11"/>
      <c r="Y79" s="11"/>
      <c r="Z79" s="11"/>
      <c r="AA79" s="11"/>
    </row>
    <row r="80" spans="1:27" ht="24" customHeight="1" hidden="1">
      <c r="A80" s="61">
        <v>71</v>
      </c>
      <c r="B80" s="82"/>
      <c r="C80" s="83"/>
      <c r="D80" s="5"/>
      <c r="E80" s="5"/>
      <c r="F80" s="6"/>
      <c r="G80" s="306"/>
      <c r="H80" s="198"/>
      <c r="I80" s="198"/>
      <c r="J80" s="307"/>
      <c r="K80" s="200">
        <f t="shared" si="6"/>
        <v>0</v>
      </c>
      <c r="L80" s="302"/>
      <c r="M80" s="7"/>
      <c r="N80" s="202"/>
      <c r="O80" s="204">
        <f t="shared" si="5"/>
        <v>0</v>
      </c>
      <c r="P80" s="80">
        <f t="shared" si="7"/>
        <v>0</v>
      </c>
      <c r="Q80" s="77"/>
      <c r="R80" s="11"/>
      <c r="S80" s="11"/>
      <c r="T80" s="12"/>
      <c r="U80" s="12"/>
      <c r="V80" s="11"/>
      <c r="W80" s="11"/>
      <c r="X80" s="11"/>
      <c r="Y80" s="11"/>
      <c r="Z80" s="11"/>
      <c r="AA80" s="11"/>
    </row>
    <row r="81" spans="1:27" ht="24" customHeight="1" hidden="1">
      <c r="A81" s="61">
        <v>72</v>
      </c>
      <c r="B81" s="82"/>
      <c r="C81" s="83"/>
      <c r="D81" s="5"/>
      <c r="E81" s="5"/>
      <c r="F81" s="6"/>
      <c r="G81" s="306"/>
      <c r="H81" s="198"/>
      <c r="I81" s="198"/>
      <c r="J81" s="307"/>
      <c r="K81" s="200">
        <f t="shared" si="6"/>
        <v>0</v>
      </c>
      <c r="L81" s="302"/>
      <c r="M81" s="7"/>
      <c r="N81" s="202"/>
      <c r="O81" s="204">
        <f t="shared" si="5"/>
        <v>0</v>
      </c>
      <c r="P81" s="80">
        <f t="shared" si="7"/>
        <v>0</v>
      </c>
      <c r="Q81" s="77"/>
      <c r="R81" s="11"/>
      <c r="S81" s="11"/>
      <c r="T81" s="12"/>
      <c r="U81" s="12"/>
      <c r="V81" s="11"/>
      <c r="W81" s="11"/>
      <c r="X81" s="11"/>
      <c r="Y81" s="11"/>
      <c r="Z81" s="11"/>
      <c r="AA81" s="11"/>
    </row>
    <row r="82" spans="1:27" ht="24" customHeight="1" hidden="1">
      <c r="A82" s="61">
        <v>73</v>
      </c>
      <c r="B82" s="82"/>
      <c r="C82" s="83"/>
      <c r="D82" s="5"/>
      <c r="E82" s="5"/>
      <c r="F82" s="6"/>
      <c r="G82" s="306"/>
      <c r="H82" s="198"/>
      <c r="I82" s="198"/>
      <c r="J82" s="307"/>
      <c r="K82" s="200">
        <f t="shared" si="6"/>
        <v>0</v>
      </c>
      <c r="L82" s="302"/>
      <c r="M82" s="7"/>
      <c r="N82" s="202"/>
      <c r="O82" s="204">
        <f t="shared" si="5"/>
        <v>0</v>
      </c>
      <c r="P82" s="80">
        <f t="shared" si="7"/>
        <v>0</v>
      </c>
      <c r="Q82" s="77"/>
      <c r="R82" s="11"/>
      <c r="S82" s="11"/>
      <c r="T82" s="12"/>
      <c r="U82" s="12"/>
      <c r="V82" s="11"/>
      <c r="W82" s="11"/>
      <c r="X82" s="11"/>
      <c r="Y82" s="11"/>
      <c r="Z82" s="11"/>
      <c r="AA82" s="11"/>
    </row>
    <row r="83" spans="1:27" ht="24" customHeight="1" hidden="1">
      <c r="A83" s="61">
        <v>74</v>
      </c>
      <c r="B83" s="82"/>
      <c r="C83" s="83"/>
      <c r="D83" s="5"/>
      <c r="E83" s="5"/>
      <c r="F83" s="6"/>
      <c r="G83" s="306"/>
      <c r="H83" s="198"/>
      <c r="I83" s="198"/>
      <c r="J83" s="307"/>
      <c r="K83" s="200">
        <f t="shared" si="6"/>
        <v>0</v>
      </c>
      <c r="L83" s="302"/>
      <c r="M83" s="7"/>
      <c r="N83" s="202"/>
      <c r="O83" s="204">
        <f t="shared" si="5"/>
        <v>0</v>
      </c>
      <c r="P83" s="80">
        <f t="shared" si="7"/>
        <v>0</v>
      </c>
      <c r="Q83" s="77"/>
      <c r="R83" s="11"/>
      <c r="S83" s="11"/>
      <c r="T83" s="12"/>
      <c r="U83" s="12"/>
      <c r="V83" s="11"/>
      <c r="W83" s="11"/>
      <c r="X83" s="11"/>
      <c r="Y83" s="11"/>
      <c r="Z83" s="11"/>
      <c r="AA83" s="11"/>
    </row>
    <row r="84" spans="1:27" ht="24" customHeight="1" hidden="1">
      <c r="A84" s="61">
        <v>75</v>
      </c>
      <c r="B84" s="82"/>
      <c r="C84" s="83"/>
      <c r="D84" s="5"/>
      <c r="E84" s="5"/>
      <c r="F84" s="6"/>
      <c r="G84" s="306"/>
      <c r="H84" s="198"/>
      <c r="I84" s="198"/>
      <c r="J84" s="307"/>
      <c r="K84" s="200">
        <f t="shared" si="6"/>
        <v>0</v>
      </c>
      <c r="L84" s="302"/>
      <c r="M84" s="7"/>
      <c r="N84" s="202"/>
      <c r="O84" s="204">
        <f aca="true" t="shared" si="8" ref="O84:O106">M84*N84</f>
        <v>0</v>
      </c>
      <c r="P84" s="80">
        <f t="shared" si="7"/>
        <v>0</v>
      </c>
      <c r="Q84" s="77"/>
      <c r="R84" s="11"/>
      <c r="S84" s="11"/>
      <c r="T84" s="12"/>
      <c r="U84" s="12"/>
      <c r="V84" s="11"/>
      <c r="W84" s="11"/>
      <c r="X84" s="11"/>
      <c r="Y84" s="11"/>
      <c r="Z84" s="11"/>
      <c r="AA84" s="11"/>
    </row>
    <row r="85" spans="1:27" ht="24" customHeight="1" hidden="1">
      <c r="A85" s="61">
        <v>76</v>
      </c>
      <c r="B85" s="82"/>
      <c r="C85" s="83"/>
      <c r="D85" s="5"/>
      <c r="E85" s="5"/>
      <c r="F85" s="6"/>
      <c r="G85" s="306"/>
      <c r="H85" s="198"/>
      <c r="I85" s="198"/>
      <c r="J85" s="307"/>
      <c r="K85" s="200">
        <f t="shared" si="6"/>
        <v>0</v>
      </c>
      <c r="L85" s="302"/>
      <c r="M85" s="7"/>
      <c r="N85" s="202"/>
      <c r="O85" s="204">
        <f t="shared" si="8"/>
        <v>0</v>
      </c>
      <c r="P85" s="80">
        <f t="shared" si="7"/>
        <v>0</v>
      </c>
      <c r="Q85" s="77"/>
      <c r="R85" s="11"/>
      <c r="S85" s="11"/>
      <c r="T85" s="12"/>
      <c r="U85" s="12"/>
      <c r="V85" s="11"/>
      <c r="W85" s="11"/>
      <c r="X85" s="11"/>
      <c r="Y85" s="11"/>
      <c r="Z85" s="11"/>
      <c r="AA85" s="11"/>
    </row>
    <row r="86" spans="1:27" ht="24" customHeight="1" hidden="1">
      <c r="A86" s="61">
        <v>77</v>
      </c>
      <c r="B86" s="82"/>
      <c r="C86" s="83"/>
      <c r="D86" s="5"/>
      <c r="E86" s="5"/>
      <c r="F86" s="6"/>
      <c r="G86" s="306"/>
      <c r="H86" s="198"/>
      <c r="I86" s="198"/>
      <c r="J86" s="307"/>
      <c r="K86" s="200">
        <f t="shared" si="6"/>
        <v>0</v>
      </c>
      <c r="L86" s="302"/>
      <c r="M86" s="7"/>
      <c r="N86" s="202"/>
      <c r="O86" s="204">
        <f t="shared" si="8"/>
        <v>0</v>
      </c>
      <c r="P86" s="80">
        <f t="shared" si="7"/>
        <v>0</v>
      </c>
      <c r="Q86" s="77"/>
      <c r="R86" s="11"/>
      <c r="S86" s="11"/>
      <c r="T86" s="12"/>
      <c r="U86" s="12"/>
      <c r="V86" s="11"/>
      <c r="W86" s="11"/>
      <c r="X86" s="11"/>
      <c r="Y86" s="11"/>
      <c r="Z86" s="11"/>
      <c r="AA86" s="11"/>
    </row>
    <row r="87" spans="1:27" ht="24" customHeight="1" hidden="1">
      <c r="A87" s="61">
        <v>78</v>
      </c>
      <c r="B87" s="82"/>
      <c r="C87" s="83"/>
      <c r="D87" s="5"/>
      <c r="E87" s="5"/>
      <c r="F87" s="6"/>
      <c r="G87" s="306"/>
      <c r="H87" s="198"/>
      <c r="I87" s="198"/>
      <c r="J87" s="307"/>
      <c r="K87" s="200">
        <f t="shared" si="6"/>
        <v>0</v>
      </c>
      <c r="L87" s="302"/>
      <c r="M87" s="7"/>
      <c r="N87" s="202"/>
      <c r="O87" s="204">
        <f t="shared" si="8"/>
        <v>0</v>
      </c>
      <c r="P87" s="80">
        <f t="shared" si="7"/>
        <v>0</v>
      </c>
      <c r="Q87" s="77"/>
      <c r="R87" s="11"/>
      <c r="S87" s="11"/>
      <c r="T87" s="12"/>
      <c r="U87" s="12"/>
      <c r="V87" s="11"/>
      <c r="W87" s="11"/>
      <c r="X87" s="11"/>
      <c r="Y87" s="11"/>
      <c r="Z87" s="11"/>
      <c r="AA87" s="11"/>
    </row>
    <row r="88" spans="1:27" ht="24" customHeight="1" hidden="1">
      <c r="A88" s="61">
        <v>79</v>
      </c>
      <c r="B88" s="82"/>
      <c r="C88" s="83"/>
      <c r="D88" s="5"/>
      <c r="E88" s="5"/>
      <c r="F88" s="6"/>
      <c r="G88" s="306"/>
      <c r="H88" s="198"/>
      <c r="I88" s="198"/>
      <c r="J88" s="307"/>
      <c r="K88" s="200">
        <f t="shared" si="6"/>
        <v>0</v>
      </c>
      <c r="L88" s="302"/>
      <c r="M88" s="7"/>
      <c r="N88" s="202"/>
      <c r="O88" s="204">
        <f t="shared" si="8"/>
        <v>0</v>
      </c>
      <c r="P88" s="80">
        <f t="shared" si="7"/>
        <v>0</v>
      </c>
      <c r="Q88" s="77"/>
      <c r="R88" s="11"/>
      <c r="S88" s="11"/>
      <c r="T88" s="12"/>
      <c r="U88" s="12"/>
      <c r="V88" s="11"/>
      <c r="W88" s="11"/>
      <c r="X88" s="11"/>
      <c r="Y88" s="11"/>
      <c r="Z88" s="11"/>
      <c r="AA88" s="11"/>
    </row>
    <row r="89" spans="1:27" ht="24" customHeight="1" hidden="1">
      <c r="A89" s="61">
        <v>80</v>
      </c>
      <c r="B89" s="82"/>
      <c r="C89" s="83"/>
      <c r="D89" s="5"/>
      <c r="E89" s="5"/>
      <c r="F89" s="6"/>
      <c r="G89" s="306"/>
      <c r="H89" s="198"/>
      <c r="I89" s="198"/>
      <c r="J89" s="307"/>
      <c r="K89" s="200">
        <f t="shared" si="6"/>
        <v>0</v>
      </c>
      <c r="L89" s="302"/>
      <c r="M89" s="7"/>
      <c r="N89" s="202"/>
      <c r="O89" s="204">
        <f t="shared" si="8"/>
        <v>0</v>
      </c>
      <c r="P89" s="80">
        <f t="shared" si="7"/>
        <v>0</v>
      </c>
      <c r="Q89" s="77"/>
      <c r="R89" s="11"/>
      <c r="S89" s="11"/>
      <c r="T89" s="12"/>
      <c r="U89" s="12"/>
      <c r="V89" s="11"/>
      <c r="W89" s="11"/>
      <c r="X89" s="11"/>
      <c r="Y89" s="11"/>
      <c r="Z89" s="11"/>
      <c r="AA89" s="11"/>
    </row>
    <row r="90" spans="1:27" ht="24" customHeight="1" hidden="1">
      <c r="A90" s="61">
        <v>81</v>
      </c>
      <c r="B90" s="82"/>
      <c r="C90" s="83"/>
      <c r="D90" s="5"/>
      <c r="E90" s="5"/>
      <c r="F90" s="6"/>
      <c r="G90" s="306"/>
      <c r="H90" s="198"/>
      <c r="I90" s="198"/>
      <c r="J90" s="307"/>
      <c r="K90" s="200">
        <f t="shared" si="6"/>
        <v>0</v>
      </c>
      <c r="L90" s="302"/>
      <c r="M90" s="7"/>
      <c r="N90" s="202"/>
      <c r="O90" s="204">
        <f t="shared" si="8"/>
        <v>0</v>
      </c>
      <c r="P90" s="80">
        <f t="shared" si="7"/>
        <v>0</v>
      </c>
      <c r="Q90" s="77"/>
      <c r="R90" s="11"/>
      <c r="S90" s="11"/>
      <c r="T90" s="12"/>
      <c r="U90" s="12"/>
      <c r="V90" s="11"/>
      <c r="W90" s="11"/>
      <c r="X90" s="11"/>
      <c r="Y90" s="11"/>
      <c r="Z90" s="11"/>
      <c r="AA90" s="11"/>
    </row>
    <row r="91" spans="1:27" ht="24" customHeight="1" hidden="1">
      <c r="A91" s="61">
        <v>82</v>
      </c>
      <c r="B91" s="82"/>
      <c r="C91" s="83"/>
      <c r="D91" s="5"/>
      <c r="E91" s="5"/>
      <c r="F91" s="6"/>
      <c r="G91" s="306"/>
      <c r="H91" s="198"/>
      <c r="I91" s="198"/>
      <c r="J91" s="307"/>
      <c r="K91" s="200">
        <f t="shared" si="6"/>
        <v>0</v>
      </c>
      <c r="L91" s="302"/>
      <c r="M91" s="7"/>
      <c r="N91" s="202"/>
      <c r="O91" s="204">
        <f t="shared" si="8"/>
        <v>0</v>
      </c>
      <c r="P91" s="80">
        <f t="shared" si="7"/>
        <v>0</v>
      </c>
      <c r="Q91" s="77"/>
      <c r="R91" s="11"/>
      <c r="S91" s="11"/>
      <c r="T91" s="12"/>
      <c r="U91" s="12"/>
      <c r="V91" s="11"/>
      <c r="W91" s="11"/>
      <c r="X91" s="11"/>
      <c r="Y91" s="11"/>
      <c r="Z91" s="11"/>
      <c r="AA91" s="11"/>
    </row>
    <row r="92" spans="1:27" ht="24" customHeight="1" hidden="1">
      <c r="A92" s="61">
        <v>83</v>
      </c>
      <c r="B92" s="82"/>
      <c r="C92" s="83"/>
      <c r="D92" s="5"/>
      <c r="E92" s="5"/>
      <c r="F92" s="6"/>
      <c r="G92" s="306"/>
      <c r="H92" s="198"/>
      <c r="I92" s="198"/>
      <c r="J92" s="307"/>
      <c r="K92" s="200">
        <f t="shared" si="6"/>
        <v>0</v>
      </c>
      <c r="L92" s="302"/>
      <c r="M92" s="7"/>
      <c r="N92" s="202"/>
      <c r="O92" s="204">
        <f t="shared" si="8"/>
        <v>0</v>
      </c>
      <c r="P92" s="80">
        <f t="shared" si="7"/>
        <v>0</v>
      </c>
      <c r="Q92" s="77"/>
      <c r="R92" s="11"/>
      <c r="S92" s="11"/>
      <c r="T92" s="12"/>
      <c r="U92" s="12"/>
      <c r="V92" s="11"/>
      <c r="W92" s="11"/>
      <c r="X92" s="11"/>
      <c r="Y92" s="11"/>
      <c r="Z92" s="11"/>
      <c r="AA92" s="11"/>
    </row>
    <row r="93" spans="1:27" ht="24" customHeight="1" hidden="1">
      <c r="A93" s="61">
        <v>84</v>
      </c>
      <c r="B93" s="82"/>
      <c r="C93" s="83"/>
      <c r="D93" s="5"/>
      <c r="E93" s="5"/>
      <c r="F93" s="6"/>
      <c r="G93" s="306"/>
      <c r="H93" s="198"/>
      <c r="I93" s="198"/>
      <c r="J93" s="307"/>
      <c r="K93" s="200">
        <f t="shared" si="6"/>
        <v>0</v>
      </c>
      <c r="L93" s="302"/>
      <c r="M93" s="7"/>
      <c r="N93" s="202"/>
      <c r="O93" s="204">
        <f t="shared" si="8"/>
        <v>0</v>
      </c>
      <c r="P93" s="80">
        <f t="shared" si="7"/>
        <v>0</v>
      </c>
      <c r="Q93" s="77"/>
      <c r="R93" s="11"/>
      <c r="S93" s="11"/>
      <c r="T93" s="12"/>
      <c r="U93" s="12"/>
      <c r="V93" s="11"/>
      <c r="W93" s="11"/>
      <c r="X93" s="11"/>
      <c r="Y93" s="11"/>
      <c r="Z93" s="11"/>
      <c r="AA93" s="11"/>
    </row>
    <row r="94" spans="1:27" ht="24" customHeight="1" hidden="1">
      <c r="A94" s="61">
        <v>85</v>
      </c>
      <c r="B94" s="82"/>
      <c r="C94" s="83"/>
      <c r="D94" s="5"/>
      <c r="E94" s="5"/>
      <c r="F94" s="6"/>
      <c r="G94" s="306"/>
      <c r="H94" s="198"/>
      <c r="I94" s="198"/>
      <c r="J94" s="307"/>
      <c r="K94" s="200">
        <f t="shared" si="6"/>
        <v>0</v>
      </c>
      <c r="L94" s="302"/>
      <c r="M94" s="7"/>
      <c r="N94" s="202"/>
      <c r="O94" s="204">
        <f t="shared" si="8"/>
        <v>0</v>
      </c>
      <c r="P94" s="80">
        <f t="shared" si="7"/>
        <v>0</v>
      </c>
      <c r="Q94" s="77"/>
      <c r="R94" s="11"/>
      <c r="S94" s="11"/>
      <c r="T94" s="12"/>
      <c r="U94" s="12"/>
      <c r="V94" s="11"/>
      <c r="W94" s="11"/>
      <c r="X94" s="11"/>
      <c r="Y94" s="11"/>
      <c r="Z94" s="11"/>
      <c r="AA94" s="11"/>
    </row>
    <row r="95" spans="1:27" ht="24" customHeight="1" hidden="1">
      <c r="A95" s="61">
        <v>86</v>
      </c>
      <c r="B95" s="82"/>
      <c r="C95" s="83"/>
      <c r="D95" s="5"/>
      <c r="E95" s="5"/>
      <c r="F95" s="6"/>
      <c r="G95" s="306"/>
      <c r="H95" s="198"/>
      <c r="I95" s="198"/>
      <c r="J95" s="307"/>
      <c r="K95" s="200">
        <f t="shared" si="6"/>
        <v>0</v>
      </c>
      <c r="L95" s="302"/>
      <c r="M95" s="7"/>
      <c r="N95" s="202"/>
      <c r="O95" s="204">
        <f t="shared" si="8"/>
        <v>0</v>
      </c>
      <c r="P95" s="80">
        <f t="shared" si="7"/>
        <v>0</v>
      </c>
      <c r="Q95" s="77"/>
      <c r="R95" s="11"/>
      <c r="S95" s="11"/>
      <c r="T95" s="12"/>
      <c r="U95" s="12"/>
      <c r="V95" s="11"/>
      <c r="W95" s="11"/>
      <c r="X95" s="11"/>
      <c r="Y95" s="11"/>
      <c r="Z95" s="11"/>
      <c r="AA95" s="11"/>
    </row>
    <row r="96" spans="1:27" ht="24" customHeight="1" hidden="1">
      <c r="A96" s="61">
        <v>87</v>
      </c>
      <c r="B96" s="82"/>
      <c r="C96" s="83"/>
      <c r="D96" s="5"/>
      <c r="E96" s="5"/>
      <c r="F96" s="6"/>
      <c r="G96" s="306"/>
      <c r="H96" s="198"/>
      <c r="I96" s="198"/>
      <c r="J96" s="307"/>
      <c r="K96" s="200">
        <f t="shared" si="6"/>
        <v>0</v>
      </c>
      <c r="L96" s="302"/>
      <c r="M96" s="7"/>
      <c r="N96" s="202"/>
      <c r="O96" s="204">
        <f t="shared" si="8"/>
        <v>0</v>
      </c>
      <c r="P96" s="80">
        <f t="shared" si="7"/>
        <v>0</v>
      </c>
      <c r="Q96" s="77"/>
      <c r="R96" s="11"/>
      <c r="S96" s="11"/>
      <c r="T96" s="12"/>
      <c r="U96" s="12"/>
      <c r="V96" s="11"/>
      <c r="W96" s="11"/>
      <c r="X96" s="11"/>
      <c r="Y96" s="11"/>
      <c r="Z96" s="11"/>
      <c r="AA96" s="11"/>
    </row>
    <row r="97" spans="1:27" ht="24" customHeight="1" hidden="1">
      <c r="A97" s="61">
        <v>88</v>
      </c>
      <c r="B97" s="82"/>
      <c r="C97" s="83"/>
      <c r="D97" s="5"/>
      <c r="E97" s="5"/>
      <c r="F97" s="6"/>
      <c r="G97" s="306"/>
      <c r="H97" s="198"/>
      <c r="I97" s="198"/>
      <c r="J97" s="307"/>
      <c r="K97" s="200">
        <f t="shared" si="6"/>
        <v>0</v>
      </c>
      <c r="L97" s="302"/>
      <c r="M97" s="7"/>
      <c r="N97" s="202"/>
      <c r="O97" s="204">
        <f t="shared" si="8"/>
        <v>0</v>
      </c>
      <c r="P97" s="80">
        <f t="shared" si="7"/>
        <v>0</v>
      </c>
      <c r="Q97" s="77"/>
      <c r="R97" s="11"/>
      <c r="S97" s="11"/>
      <c r="T97" s="12"/>
      <c r="U97" s="12"/>
      <c r="V97" s="11"/>
      <c r="W97" s="11"/>
      <c r="X97" s="11"/>
      <c r="Y97" s="11"/>
      <c r="Z97" s="11"/>
      <c r="AA97" s="11"/>
    </row>
    <row r="98" spans="1:27" ht="24" customHeight="1" hidden="1">
      <c r="A98" s="61">
        <v>89</v>
      </c>
      <c r="B98" s="82"/>
      <c r="C98" s="83"/>
      <c r="D98" s="5"/>
      <c r="E98" s="5"/>
      <c r="F98" s="6"/>
      <c r="G98" s="306"/>
      <c r="H98" s="198"/>
      <c r="I98" s="198"/>
      <c r="J98" s="307"/>
      <c r="K98" s="200">
        <f t="shared" si="6"/>
        <v>0</v>
      </c>
      <c r="L98" s="302"/>
      <c r="M98" s="7"/>
      <c r="N98" s="202"/>
      <c r="O98" s="204">
        <f t="shared" si="8"/>
        <v>0</v>
      </c>
      <c r="P98" s="80">
        <f t="shared" si="7"/>
        <v>0</v>
      </c>
      <c r="Q98" s="77"/>
      <c r="R98" s="11"/>
      <c r="S98" s="11"/>
      <c r="T98" s="12"/>
      <c r="U98" s="12"/>
      <c r="V98" s="11"/>
      <c r="W98" s="11"/>
      <c r="X98" s="11"/>
      <c r="Y98" s="11"/>
      <c r="Z98" s="11"/>
      <c r="AA98" s="11"/>
    </row>
    <row r="99" spans="1:27" ht="24" customHeight="1" hidden="1">
      <c r="A99" s="61">
        <v>90</v>
      </c>
      <c r="B99" s="82"/>
      <c r="C99" s="83"/>
      <c r="D99" s="5"/>
      <c r="E99" s="5"/>
      <c r="F99" s="6"/>
      <c r="G99" s="306"/>
      <c r="H99" s="198"/>
      <c r="I99" s="198"/>
      <c r="J99" s="307"/>
      <c r="K99" s="200">
        <f t="shared" si="6"/>
        <v>0</v>
      </c>
      <c r="L99" s="302"/>
      <c r="M99" s="7"/>
      <c r="N99" s="202"/>
      <c r="O99" s="204">
        <f t="shared" si="8"/>
        <v>0</v>
      </c>
      <c r="P99" s="80">
        <f t="shared" si="7"/>
        <v>0</v>
      </c>
      <c r="Q99" s="77"/>
      <c r="R99" s="11"/>
      <c r="S99" s="11"/>
      <c r="T99" s="12"/>
      <c r="U99" s="12"/>
      <c r="V99" s="11"/>
      <c r="W99" s="11"/>
      <c r="X99" s="11"/>
      <c r="Y99" s="11"/>
      <c r="Z99" s="11"/>
      <c r="AA99" s="11"/>
    </row>
    <row r="100" spans="1:27" ht="24" customHeight="1" hidden="1">
      <c r="A100" s="61">
        <v>91</v>
      </c>
      <c r="B100" s="82"/>
      <c r="C100" s="83"/>
      <c r="D100" s="5"/>
      <c r="E100" s="5"/>
      <c r="F100" s="6"/>
      <c r="G100" s="306"/>
      <c r="H100" s="198"/>
      <c r="I100" s="198"/>
      <c r="J100" s="307"/>
      <c r="K100" s="200">
        <f t="shared" si="6"/>
        <v>0</v>
      </c>
      <c r="L100" s="302"/>
      <c r="M100" s="7"/>
      <c r="N100" s="202"/>
      <c r="O100" s="204">
        <f t="shared" si="8"/>
        <v>0</v>
      </c>
      <c r="P100" s="80">
        <f t="shared" si="7"/>
        <v>0</v>
      </c>
      <c r="Q100" s="77"/>
      <c r="R100" s="11"/>
      <c r="S100" s="11"/>
      <c r="T100" s="12"/>
      <c r="U100" s="12"/>
      <c r="V100" s="11"/>
      <c r="W100" s="11"/>
      <c r="X100" s="11"/>
      <c r="Y100" s="11"/>
      <c r="Z100" s="11"/>
      <c r="AA100" s="11"/>
    </row>
    <row r="101" spans="1:27" ht="24" customHeight="1" hidden="1">
      <c r="A101" s="61">
        <v>92</v>
      </c>
      <c r="B101" s="82"/>
      <c r="C101" s="83"/>
      <c r="D101" s="5"/>
      <c r="E101" s="5"/>
      <c r="F101" s="6"/>
      <c r="G101" s="306"/>
      <c r="H101" s="198"/>
      <c r="I101" s="198"/>
      <c r="J101" s="307"/>
      <c r="K101" s="200">
        <f t="shared" si="6"/>
        <v>0</v>
      </c>
      <c r="L101" s="302"/>
      <c r="M101" s="7"/>
      <c r="N101" s="202"/>
      <c r="O101" s="204">
        <f>M101*N101</f>
        <v>0</v>
      </c>
      <c r="P101" s="80">
        <f t="shared" si="7"/>
        <v>0</v>
      </c>
      <c r="Q101" s="77"/>
      <c r="R101" s="11"/>
      <c r="S101" s="11"/>
      <c r="T101" s="12"/>
      <c r="U101" s="12"/>
      <c r="V101" s="11"/>
      <c r="W101" s="11"/>
      <c r="X101" s="11"/>
      <c r="Y101" s="11"/>
      <c r="Z101" s="11"/>
      <c r="AA101" s="11"/>
    </row>
    <row r="102" spans="1:27" ht="24" customHeight="1" hidden="1">
      <c r="A102" s="61">
        <v>93</v>
      </c>
      <c r="B102" s="82"/>
      <c r="C102" s="83"/>
      <c r="D102" s="5"/>
      <c r="E102" s="5"/>
      <c r="F102" s="6"/>
      <c r="G102" s="306"/>
      <c r="H102" s="198"/>
      <c r="I102" s="198"/>
      <c r="J102" s="307"/>
      <c r="K102" s="200">
        <f t="shared" si="6"/>
        <v>0</v>
      </c>
      <c r="L102" s="302"/>
      <c r="M102" s="7"/>
      <c r="N102" s="202"/>
      <c r="O102" s="204">
        <f t="shared" si="8"/>
        <v>0</v>
      </c>
      <c r="P102" s="80">
        <f t="shared" si="7"/>
        <v>0</v>
      </c>
      <c r="Q102" s="77"/>
      <c r="R102" s="11"/>
      <c r="S102" s="11"/>
      <c r="T102" s="12"/>
      <c r="U102" s="12"/>
      <c r="V102" s="11"/>
      <c r="W102" s="11"/>
      <c r="X102" s="11"/>
      <c r="Y102" s="11"/>
      <c r="Z102" s="11"/>
      <c r="AA102" s="11"/>
    </row>
    <row r="103" spans="1:27" ht="24" customHeight="1" hidden="1">
      <c r="A103" s="61">
        <v>94</v>
      </c>
      <c r="B103" s="82"/>
      <c r="C103" s="83"/>
      <c r="D103" s="5"/>
      <c r="E103" s="5"/>
      <c r="F103" s="6"/>
      <c r="G103" s="306"/>
      <c r="H103" s="198"/>
      <c r="I103" s="198"/>
      <c r="J103" s="307"/>
      <c r="K103" s="200">
        <f t="shared" si="6"/>
        <v>0</v>
      </c>
      <c r="L103" s="302"/>
      <c r="M103" s="7"/>
      <c r="N103" s="202"/>
      <c r="O103" s="204">
        <f t="shared" si="8"/>
        <v>0</v>
      </c>
      <c r="P103" s="80">
        <f t="shared" si="7"/>
        <v>0</v>
      </c>
      <c r="Q103" s="77"/>
      <c r="R103" s="11"/>
      <c r="S103" s="11"/>
      <c r="T103" s="12"/>
      <c r="U103" s="12"/>
      <c r="V103" s="11"/>
      <c r="W103" s="11"/>
      <c r="X103" s="11"/>
      <c r="Y103" s="11"/>
      <c r="Z103" s="11"/>
      <c r="AA103" s="11"/>
    </row>
    <row r="104" spans="1:27" ht="24" customHeight="1" hidden="1">
      <c r="A104" s="61">
        <v>95</v>
      </c>
      <c r="B104" s="82"/>
      <c r="C104" s="83"/>
      <c r="D104" s="5"/>
      <c r="E104" s="5"/>
      <c r="F104" s="6"/>
      <c r="G104" s="306"/>
      <c r="H104" s="198"/>
      <c r="I104" s="198"/>
      <c r="J104" s="307"/>
      <c r="K104" s="200">
        <f t="shared" si="6"/>
        <v>0</v>
      </c>
      <c r="L104" s="302"/>
      <c r="M104" s="7"/>
      <c r="N104" s="202"/>
      <c r="O104" s="204">
        <f t="shared" si="8"/>
        <v>0</v>
      </c>
      <c r="P104" s="80">
        <f t="shared" si="7"/>
        <v>0</v>
      </c>
      <c r="Q104" s="77"/>
      <c r="R104" s="11"/>
      <c r="S104" s="11"/>
      <c r="T104" s="12"/>
      <c r="U104" s="12"/>
      <c r="V104" s="11"/>
      <c r="W104" s="11"/>
      <c r="X104" s="11"/>
      <c r="Y104" s="11"/>
      <c r="Z104" s="11"/>
      <c r="AA104" s="11"/>
    </row>
    <row r="105" spans="1:27" ht="24" customHeight="1" hidden="1">
      <c r="A105" s="61">
        <v>96</v>
      </c>
      <c r="B105" s="82"/>
      <c r="C105" s="83"/>
      <c r="D105" s="5"/>
      <c r="E105" s="5"/>
      <c r="F105" s="6"/>
      <c r="G105" s="306"/>
      <c r="H105" s="198"/>
      <c r="I105" s="198"/>
      <c r="J105" s="307"/>
      <c r="K105" s="200">
        <f t="shared" si="6"/>
        <v>0</v>
      </c>
      <c r="L105" s="302"/>
      <c r="M105" s="7"/>
      <c r="N105" s="202"/>
      <c r="O105" s="204">
        <f t="shared" si="8"/>
        <v>0</v>
      </c>
      <c r="P105" s="80">
        <f t="shared" si="7"/>
        <v>0</v>
      </c>
      <c r="Q105" s="77"/>
      <c r="R105" s="11"/>
      <c r="S105" s="11"/>
      <c r="T105" s="12"/>
      <c r="U105" s="12"/>
      <c r="V105" s="11"/>
      <c r="W105" s="11"/>
      <c r="X105" s="11"/>
      <c r="Y105" s="11"/>
      <c r="Z105" s="11"/>
      <c r="AA105" s="11"/>
    </row>
    <row r="106" spans="1:27" ht="24" customHeight="1" hidden="1">
      <c r="A106" s="61">
        <v>97</v>
      </c>
      <c r="B106" s="82"/>
      <c r="C106" s="83"/>
      <c r="D106" s="5"/>
      <c r="E106" s="5"/>
      <c r="F106" s="6"/>
      <c r="G106" s="306"/>
      <c r="H106" s="198"/>
      <c r="I106" s="198"/>
      <c r="J106" s="307"/>
      <c r="K106" s="200">
        <f t="shared" si="6"/>
        <v>0</v>
      </c>
      <c r="L106" s="302"/>
      <c r="M106" s="7"/>
      <c r="N106" s="202"/>
      <c r="O106" s="204">
        <f t="shared" si="8"/>
        <v>0</v>
      </c>
      <c r="P106" s="80">
        <f t="shared" si="7"/>
        <v>0</v>
      </c>
      <c r="Q106" s="77"/>
      <c r="R106" s="11"/>
      <c r="S106" s="11"/>
      <c r="T106" s="12"/>
      <c r="U106" s="12"/>
      <c r="V106" s="11"/>
      <c r="W106" s="11"/>
      <c r="X106" s="11"/>
      <c r="Y106" s="11"/>
      <c r="Z106" s="11"/>
      <c r="AA106" s="11"/>
    </row>
    <row r="107" spans="1:27" ht="24" customHeight="1" hidden="1">
      <c r="A107" s="61">
        <v>98</v>
      </c>
      <c r="B107" s="82"/>
      <c r="C107" s="83"/>
      <c r="D107" s="5"/>
      <c r="E107" s="5"/>
      <c r="F107" s="6"/>
      <c r="G107" s="306"/>
      <c r="H107" s="198"/>
      <c r="I107" s="198"/>
      <c r="J107" s="307"/>
      <c r="K107" s="200">
        <f t="shared" si="6"/>
        <v>0</v>
      </c>
      <c r="L107" s="302"/>
      <c r="M107" s="7"/>
      <c r="N107" s="202"/>
      <c r="O107" s="204">
        <f>M107*N107</f>
        <v>0</v>
      </c>
      <c r="P107" s="80">
        <f t="shared" si="7"/>
        <v>0</v>
      </c>
      <c r="Q107" s="77"/>
      <c r="R107" s="11"/>
      <c r="S107" s="11"/>
      <c r="T107" s="12"/>
      <c r="U107" s="12"/>
      <c r="V107" s="11"/>
      <c r="W107" s="11"/>
      <c r="X107" s="11"/>
      <c r="Y107" s="11"/>
      <c r="Z107" s="11"/>
      <c r="AA107" s="11"/>
    </row>
    <row r="108" spans="1:27" ht="24" customHeight="1" hidden="1">
      <c r="A108" s="61">
        <v>99</v>
      </c>
      <c r="B108" s="82"/>
      <c r="C108" s="83"/>
      <c r="D108" s="5"/>
      <c r="E108" s="5"/>
      <c r="F108" s="6"/>
      <c r="G108" s="306"/>
      <c r="H108" s="198"/>
      <c r="I108" s="198"/>
      <c r="J108" s="307"/>
      <c r="K108" s="200">
        <f t="shared" si="6"/>
        <v>0</v>
      </c>
      <c r="L108" s="302"/>
      <c r="M108" s="7"/>
      <c r="N108" s="202"/>
      <c r="O108" s="204">
        <f>M108*N108</f>
        <v>0</v>
      </c>
      <c r="P108" s="80">
        <f t="shared" si="7"/>
        <v>0</v>
      </c>
      <c r="Q108" s="77"/>
      <c r="R108" s="11"/>
      <c r="S108" s="11"/>
      <c r="T108" s="12"/>
      <c r="U108" s="12"/>
      <c r="V108" s="11"/>
      <c r="W108" s="11"/>
      <c r="X108" s="11"/>
      <c r="Y108" s="11"/>
      <c r="Z108" s="11"/>
      <c r="AA108" s="11"/>
    </row>
    <row r="109" spans="1:27" ht="24" customHeight="1" hidden="1" thickBot="1">
      <c r="A109" s="61">
        <v>100</v>
      </c>
      <c r="B109" s="82"/>
      <c r="C109" s="83"/>
      <c r="D109" s="5"/>
      <c r="E109" s="5"/>
      <c r="F109" s="6"/>
      <c r="G109" s="308"/>
      <c r="H109" s="199"/>
      <c r="I109" s="199"/>
      <c r="J109" s="309"/>
      <c r="K109" s="200">
        <f t="shared" si="6"/>
        <v>0</v>
      </c>
      <c r="L109" s="302"/>
      <c r="M109" s="7"/>
      <c r="N109" s="202"/>
      <c r="O109" s="205">
        <f>M109*N109</f>
        <v>0</v>
      </c>
      <c r="P109" s="80">
        <f t="shared" si="7"/>
        <v>0</v>
      </c>
      <c r="Q109" s="77"/>
      <c r="R109" s="11"/>
      <c r="S109" s="11"/>
      <c r="T109" s="12"/>
      <c r="U109" s="12"/>
      <c r="V109" s="11"/>
      <c r="W109" s="11"/>
      <c r="X109" s="11"/>
      <c r="Y109" s="11"/>
      <c r="Z109" s="11"/>
      <c r="AA109" s="11"/>
    </row>
    <row r="110" spans="1:27" ht="30" customHeight="1" thickBot="1">
      <c r="A110" s="62" t="s">
        <v>88</v>
      </c>
      <c r="B110" s="63"/>
      <c r="C110" s="63"/>
      <c r="D110" s="63"/>
      <c r="E110" s="63"/>
      <c r="F110" s="64"/>
      <c r="G110" s="520"/>
      <c r="H110" s="521"/>
      <c r="I110" s="521"/>
      <c r="J110" s="522"/>
      <c r="K110" s="312">
        <f>SUM(K10:K109)</f>
        <v>0</v>
      </c>
      <c r="L110" s="312">
        <f>SUM(L10:L109)</f>
        <v>0</v>
      </c>
      <c r="M110" s="498"/>
      <c r="N110" s="499"/>
      <c r="O110" s="26">
        <f>SUM(O10:O109)</f>
        <v>0</v>
      </c>
      <c r="P110" s="81">
        <f>SUM(P10:P109)</f>
        <v>0</v>
      </c>
      <c r="Q110" s="79"/>
      <c r="R110" s="14"/>
      <c r="S110" s="14"/>
      <c r="T110" s="12"/>
      <c r="U110" s="12"/>
      <c r="V110" s="14"/>
      <c r="W110" s="14"/>
      <c r="X110" s="14"/>
      <c r="Y110" s="14"/>
      <c r="Z110" s="14"/>
      <c r="AA110" s="14"/>
    </row>
    <row r="111" spans="1:27" ht="12.75" customHeight="1" thickBot="1">
      <c r="A111" s="65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7"/>
      <c r="Q111" s="11"/>
      <c r="R111" s="11"/>
      <c r="S111" s="11"/>
      <c r="T111" s="12"/>
      <c r="U111" s="12"/>
      <c r="V111" s="11"/>
      <c r="W111" s="11"/>
      <c r="X111" s="11"/>
      <c r="Y111" s="11"/>
      <c r="Z111" s="11"/>
      <c r="AA111" s="11"/>
    </row>
    <row r="112" spans="1:27" ht="30" customHeight="1" thickBot="1">
      <c r="A112" s="62" t="s">
        <v>60</v>
      </c>
      <c r="B112" s="63"/>
      <c r="C112" s="63"/>
      <c r="D112" s="63"/>
      <c r="E112" s="63"/>
      <c r="F112" s="64"/>
      <c r="G112" s="516"/>
      <c r="H112" s="517"/>
      <c r="I112" s="517"/>
      <c r="J112" s="517"/>
      <c r="K112" s="518"/>
      <c r="L112" s="519"/>
      <c r="M112" s="498"/>
      <c r="N112" s="499"/>
      <c r="O112" s="25"/>
      <c r="P112" s="26"/>
      <c r="Q112" s="13"/>
      <c r="R112" s="14"/>
      <c r="S112" s="14"/>
      <c r="T112" s="12"/>
      <c r="U112" s="12"/>
      <c r="V112" s="14"/>
      <c r="W112" s="14"/>
      <c r="X112" s="14"/>
      <c r="Y112" s="14"/>
      <c r="Z112" s="14"/>
      <c r="AA112" s="14"/>
    </row>
    <row r="113" spans="1:27" ht="12.75" customHeight="1" thickBot="1">
      <c r="A113" s="65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7"/>
      <c r="Q113" s="11"/>
      <c r="R113" s="11"/>
      <c r="S113" s="11"/>
      <c r="T113" s="12"/>
      <c r="U113" s="12"/>
      <c r="V113" s="11"/>
      <c r="W113" s="11"/>
      <c r="X113" s="11"/>
      <c r="Y113" s="11"/>
      <c r="Z113" s="11"/>
      <c r="AA113" s="11"/>
    </row>
    <row r="114" spans="1:27" ht="30" customHeight="1" thickBot="1">
      <c r="A114" s="62" t="s">
        <v>89</v>
      </c>
      <c r="B114" s="63"/>
      <c r="C114" s="63"/>
      <c r="D114" s="63"/>
      <c r="E114" s="63"/>
      <c r="F114" s="64"/>
      <c r="G114" s="516"/>
      <c r="H114" s="517"/>
      <c r="I114" s="517"/>
      <c r="J114" s="523"/>
      <c r="K114" s="518">
        <f>K112-(K110+L110)</f>
        <v>0</v>
      </c>
      <c r="L114" s="519"/>
      <c r="M114" s="498"/>
      <c r="N114" s="499"/>
      <c r="O114" s="25">
        <f>O112-O110</f>
        <v>0</v>
      </c>
      <c r="P114" s="26">
        <f>P112-P110</f>
        <v>0</v>
      </c>
      <c r="Q114" s="13"/>
      <c r="R114" s="14"/>
      <c r="S114" s="14"/>
      <c r="T114" s="12"/>
      <c r="U114" s="12"/>
      <c r="V114" s="14"/>
      <c r="W114" s="14"/>
      <c r="X114" s="14"/>
      <c r="Y114" s="14"/>
      <c r="Z114" s="14"/>
      <c r="AA114" s="14"/>
    </row>
    <row r="115" spans="1:27" ht="12.75" customHeight="1">
      <c r="A115" s="46"/>
      <c r="B115" s="11"/>
      <c r="C115" s="11"/>
      <c r="D115" s="11"/>
      <c r="E115" s="11"/>
      <c r="F115" s="11"/>
      <c r="G115" s="11"/>
      <c r="H115" s="11"/>
      <c r="I115" s="11"/>
      <c r="J115" s="11"/>
      <c r="K115" s="21"/>
      <c r="L115" s="21"/>
      <c r="M115" s="11"/>
      <c r="N115" s="11"/>
      <c r="O115" s="21"/>
      <c r="P115" s="50"/>
      <c r="Q115" s="11"/>
      <c r="R115" s="11"/>
      <c r="S115" s="11"/>
      <c r="T115" s="12"/>
      <c r="U115" s="12"/>
      <c r="V115" s="11"/>
      <c r="W115" s="11"/>
      <c r="X115" s="11"/>
      <c r="Y115" s="11"/>
      <c r="Z115" s="11"/>
      <c r="AA115" s="11"/>
    </row>
    <row r="116" spans="1:27" ht="12.75" customHeight="1">
      <c r="A116" s="46"/>
      <c r="B116" s="11"/>
      <c r="C116" s="11"/>
      <c r="D116" s="11"/>
      <c r="E116" s="488"/>
      <c r="F116" s="488"/>
      <c r="G116" s="310"/>
      <c r="H116" s="310"/>
      <c r="I116" s="310"/>
      <c r="J116" s="293"/>
      <c r="K116" s="294" t="s">
        <v>166</v>
      </c>
      <c r="L116" s="294" t="s">
        <v>168</v>
      </c>
      <c r="M116" s="445" t="s">
        <v>108</v>
      </c>
      <c r="N116" s="445"/>
      <c r="O116" s="294" t="s">
        <v>96</v>
      </c>
      <c r="P116" s="295" t="s">
        <v>170</v>
      </c>
      <c r="Q116" s="341" t="s">
        <v>191</v>
      </c>
      <c r="R116" s="11"/>
      <c r="S116" s="11"/>
      <c r="T116" s="12"/>
      <c r="U116" s="12"/>
      <c r="V116" s="11"/>
      <c r="W116" s="11"/>
      <c r="X116" s="11"/>
      <c r="Y116" s="11"/>
      <c r="Z116" s="11"/>
      <c r="AA116" s="11"/>
    </row>
    <row r="117" spans="1:27" ht="12.75" customHeight="1">
      <c r="A117" s="46"/>
      <c r="B117" s="11"/>
      <c r="C117" s="11"/>
      <c r="D117" s="11"/>
      <c r="E117" s="488"/>
      <c r="F117" s="488"/>
      <c r="G117" s="310"/>
      <c r="H117" s="310"/>
      <c r="I117" s="310"/>
      <c r="J117" s="344" t="s">
        <v>15</v>
      </c>
      <c r="K117" s="297">
        <f>SUMIF($B$10:$B$109,J117,$K$10:$K$109)</f>
        <v>0</v>
      </c>
      <c r="L117" s="297">
        <f>SUMIF($B$10:$B$109,J117,$L$10:$L$109)</f>
        <v>0</v>
      </c>
      <c r="M117" s="446">
        <f>K117+L117</f>
        <v>0</v>
      </c>
      <c r="N117" s="446"/>
      <c r="O117" s="297">
        <f>SUMIF($B$10:$B$109,J117,$O$10:$O$109)</f>
        <v>0</v>
      </c>
      <c r="P117" s="297">
        <f>SUM(M117:O117)</f>
        <v>0</v>
      </c>
      <c r="Q117" s="342">
        <f>COUNTIF(B10:B109,"成年男子")</f>
        <v>0</v>
      </c>
      <c r="R117" s="11"/>
      <c r="S117" s="11"/>
      <c r="T117" s="12"/>
      <c r="U117" s="12"/>
      <c r="V117" s="11"/>
      <c r="W117" s="11"/>
      <c r="X117" s="11"/>
      <c r="Y117" s="11"/>
      <c r="Z117" s="11"/>
      <c r="AA117" s="11"/>
    </row>
    <row r="118" spans="1:27" ht="12.75" customHeight="1">
      <c r="A118" s="46"/>
      <c r="B118" s="11"/>
      <c r="C118" s="11"/>
      <c r="D118" s="11"/>
      <c r="E118" s="488"/>
      <c r="F118" s="488"/>
      <c r="G118" s="311"/>
      <c r="H118" s="310"/>
      <c r="I118" s="310"/>
      <c r="J118" s="344" t="s">
        <v>21</v>
      </c>
      <c r="K118" s="297">
        <f aca="true" t="shared" si="9" ref="K118:K126">SUMIF($B$10:$B$109,J118,$K$10:$K$109)</f>
        <v>0</v>
      </c>
      <c r="L118" s="297">
        <f aca="true" t="shared" si="10" ref="L118:L126">SUMIF($B$10:$B$109,J118,$L$10:$L$109)</f>
        <v>0</v>
      </c>
      <c r="M118" s="446">
        <f aca="true" t="shared" si="11" ref="M118:M126">K118+L118</f>
        <v>0</v>
      </c>
      <c r="N118" s="446"/>
      <c r="O118" s="297">
        <f aca="true" t="shared" si="12" ref="O118:O126">SUMIF($B$10:$B$109,J118,$O$10:$O$109)</f>
        <v>0</v>
      </c>
      <c r="P118" s="297">
        <f aca="true" t="shared" si="13" ref="P118:P126">SUM(M118:O118)</f>
        <v>0</v>
      </c>
      <c r="Q118" s="342">
        <f>COUNTIF(B10:B109,"成年女子")</f>
        <v>0</v>
      </c>
      <c r="R118" s="11"/>
      <c r="S118" s="11"/>
      <c r="T118" s="12"/>
      <c r="U118" s="12"/>
      <c r="V118" s="11"/>
      <c r="W118" s="11"/>
      <c r="X118" s="11"/>
      <c r="Y118" s="11"/>
      <c r="Z118" s="11"/>
      <c r="AA118" s="11"/>
    </row>
    <row r="119" spans="1:27" ht="12.75" customHeight="1">
      <c r="A119" s="46"/>
      <c r="B119" s="11"/>
      <c r="C119" s="11"/>
      <c r="D119" s="11"/>
      <c r="E119" s="488"/>
      <c r="F119" s="488"/>
      <c r="G119" s="311"/>
      <c r="H119" s="310"/>
      <c r="I119" s="310"/>
      <c r="J119" s="344" t="s">
        <v>154</v>
      </c>
      <c r="K119" s="297">
        <f t="shared" si="9"/>
        <v>0</v>
      </c>
      <c r="L119" s="297">
        <f t="shared" si="10"/>
        <v>0</v>
      </c>
      <c r="M119" s="446">
        <f t="shared" si="11"/>
        <v>0</v>
      </c>
      <c r="N119" s="446"/>
      <c r="O119" s="297">
        <f t="shared" si="12"/>
        <v>0</v>
      </c>
      <c r="P119" s="297">
        <f t="shared" si="13"/>
        <v>0</v>
      </c>
      <c r="Q119" s="342">
        <f>COUNTIF(B10:B109,"少年男子")</f>
        <v>0</v>
      </c>
      <c r="R119" s="11"/>
      <c r="S119" s="11"/>
      <c r="T119" s="12"/>
      <c r="U119" s="12"/>
      <c r="V119" s="11"/>
      <c r="W119" s="11"/>
      <c r="X119" s="11"/>
      <c r="Y119" s="11"/>
      <c r="Z119" s="11"/>
      <c r="AA119" s="11"/>
    </row>
    <row r="120" spans="1:27" ht="12.75" customHeight="1">
      <c r="A120" s="46"/>
      <c r="B120" s="11"/>
      <c r="C120" s="11"/>
      <c r="D120" s="11"/>
      <c r="E120" s="488"/>
      <c r="F120" s="488"/>
      <c r="G120" s="310"/>
      <c r="H120" s="310"/>
      <c r="I120" s="310"/>
      <c r="J120" s="344" t="s">
        <v>148</v>
      </c>
      <c r="K120" s="297">
        <f t="shared" si="9"/>
        <v>0</v>
      </c>
      <c r="L120" s="297">
        <f t="shared" si="10"/>
        <v>0</v>
      </c>
      <c r="M120" s="446">
        <f t="shared" si="11"/>
        <v>0</v>
      </c>
      <c r="N120" s="446"/>
      <c r="O120" s="297">
        <f t="shared" si="12"/>
        <v>0</v>
      </c>
      <c r="P120" s="297">
        <f t="shared" si="13"/>
        <v>0</v>
      </c>
      <c r="Q120" s="342">
        <f>COUNTIF(B10:B109,"少年女子")</f>
        <v>0</v>
      </c>
      <c r="R120" s="11"/>
      <c r="S120" s="11"/>
      <c r="T120" s="12"/>
      <c r="U120" s="12"/>
      <c r="V120" s="11"/>
      <c r="W120" s="11"/>
      <c r="X120" s="11"/>
      <c r="Y120" s="11"/>
      <c r="Z120" s="11"/>
      <c r="AA120" s="11"/>
    </row>
    <row r="121" spans="1:27" ht="13.5" customHeight="1">
      <c r="A121" s="46"/>
      <c r="B121" s="11"/>
      <c r="C121" s="11"/>
      <c r="D121" s="11"/>
      <c r="E121" s="488"/>
      <c r="F121" s="488"/>
      <c r="G121" s="310"/>
      <c r="H121" s="310"/>
      <c r="I121" s="310"/>
      <c r="J121" s="344" t="s">
        <v>92</v>
      </c>
      <c r="K121" s="297">
        <f t="shared" si="9"/>
        <v>0</v>
      </c>
      <c r="L121" s="297">
        <f t="shared" si="10"/>
        <v>0</v>
      </c>
      <c r="M121" s="446">
        <f t="shared" si="11"/>
        <v>0</v>
      </c>
      <c r="N121" s="446"/>
      <c r="O121" s="297">
        <f t="shared" si="12"/>
        <v>0</v>
      </c>
      <c r="P121" s="297">
        <f t="shared" si="13"/>
        <v>0</v>
      </c>
      <c r="Q121" s="342">
        <f>COUNTIF(B14:B113,"成年")</f>
        <v>0</v>
      </c>
      <c r="R121" s="11"/>
      <c r="S121" s="11"/>
      <c r="T121" s="12"/>
      <c r="U121" s="12"/>
      <c r="V121" s="11"/>
      <c r="W121" s="11"/>
      <c r="X121" s="11"/>
      <c r="Y121" s="11"/>
      <c r="Z121" s="11"/>
      <c r="AA121" s="11"/>
    </row>
    <row r="122" spans="1:27" ht="13.5" customHeight="1">
      <c r="A122" s="46"/>
      <c r="B122" s="11"/>
      <c r="C122" s="11"/>
      <c r="D122" s="11"/>
      <c r="E122" s="488"/>
      <c r="F122" s="488"/>
      <c r="G122" s="310"/>
      <c r="H122" s="310"/>
      <c r="I122" s="310"/>
      <c r="J122" s="344" t="s">
        <v>24</v>
      </c>
      <c r="K122" s="297">
        <f t="shared" si="9"/>
        <v>0</v>
      </c>
      <c r="L122" s="297">
        <f t="shared" si="10"/>
        <v>0</v>
      </c>
      <c r="M122" s="446">
        <f t="shared" si="11"/>
        <v>0</v>
      </c>
      <c r="N122" s="446"/>
      <c r="O122" s="297">
        <f t="shared" si="12"/>
        <v>0</v>
      </c>
      <c r="P122" s="297">
        <f t="shared" si="13"/>
        <v>0</v>
      </c>
      <c r="Q122" s="342">
        <f>COUNTIF(B10:B109,"全種別")</f>
        <v>0</v>
      </c>
      <c r="R122" s="11"/>
      <c r="S122" s="11"/>
      <c r="T122" s="12"/>
      <c r="U122" s="12"/>
      <c r="V122" s="11"/>
      <c r="W122" s="11"/>
      <c r="X122" s="11"/>
      <c r="Y122" s="11"/>
      <c r="Z122" s="11"/>
      <c r="AA122" s="11"/>
    </row>
    <row r="123" spans="1:27" ht="13.5" customHeight="1">
      <c r="A123" s="46"/>
      <c r="B123" s="11"/>
      <c r="C123" s="11"/>
      <c r="D123" s="11"/>
      <c r="E123" s="488"/>
      <c r="F123" s="488"/>
      <c r="G123" s="310"/>
      <c r="H123" s="310"/>
      <c r="I123" s="310"/>
      <c r="J123" s="344" t="s">
        <v>25</v>
      </c>
      <c r="K123" s="297">
        <f t="shared" si="9"/>
        <v>0</v>
      </c>
      <c r="L123" s="297">
        <f t="shared" si="10"/>
        <v>0</v>
      </c>
      <c r="M123" s="446">
        <f t="shared" si="11"/>
        <v>0</v>
      </c>
      <c r="N123" s="446"/>
      <c r="O123" s="297">
        <f t="shared" si="12"/>
        <v>0</v>
      </c>
      <c r="P123" s="297">
        <f t="shared" si="13"/>
        <v>0</v>
      </c>
      <c r="Q123" s="342">
        <f>COUNTIF(B10:B109,"男子")</f>
        <v>0</v>
      </c>
      <c r="R123" s="11"/>
      <c r="S123" s="11"/>
      <c r="T123" s="12"/>
      <c r="U123" s="12"/>
      <c r="V123" s="11"/>
      <c r="W123" s="11"/>
      <c r="X123" s="11"/>
      <c r="Y123" s="11"/>
      <c r="Z123" s="11"/>
      <c r="AA123" s="11"/>
    </row>
    <row r="124" spans="1:27" ht="13.5" customHeight="1">
      <c r="A124" s="46"/>
      <c r="B124" s="11"/>
      <c r="C124" s="11"/>
      <c r="D124" s="11"/>
      <c r="E124" s="488"/>
      <c r="F124" s="488"/>
      <c r="G124" s="310"/>
      <c r="H124" s="310"/>
      <c r="I124" s="310"/>
      <c r="J124" s="344" t="s">
        <v>133</v>
      </c>
      <c r="K124" s="297">
        <f t="shared" si="9"/>
        <v>0</v>
      </c>
      <c r="L124" s="297">
        <f t="shared" si="10"/>
        <v>0</v>
      </c>
      <c r="M124" s="446">
        <f t="shared" si="11"/>
        <v>0</v>
      </c>
      <c r="N124" s="446"/>
      <c r="O124" s="297">
        <f t="shared" si="12"/>
        <v>0</v>
      </c>
      <c r="P124" s="297">
        <f t="shared" si="13"/>
        <v>0</v>
      </c>
      <c r="Q124" s="342">
        <f>COUNTIF(B10:B109,"男女共通")</f>
        <v>0</v>
      </c>
      <c r="R124" s="11"/>
      <c r="S124" s="11"/>
      <c r="T124" s="12"/>
      <c r="U124" s="12"/>
      <c r="V124" s="11"/>
      <c r="W124" s="11"/>
      <c r="X124" s="11"/>
      <c r="Y124" s="11"/>
      <c r="Z124" s="11"/>
      <c r="AA124" s="11"/>
    </row>
    <row r="125" spans="1:27" ht="13.5" customHeight="1">
      <c r="A125" s="46"/>
      <c r="B125" s="11"/>
      <c r="C125" s="11"/>
      <c r="D125" s="11"/>
      <c r="E125" s="488"/>
      <c r="F125" s="488"/>
      <c r="G125" s="310"/>
      <c r="H125" s="310"/>
      <c r="I125" s="310"/>
      <c r="J125" s="344" t="s">
        <v>28</v>
      </c>
      <c r="K125" s="297">
        <f t="shared" si="9"/>
        <v>0</v>
      </c>
      <c r="L125" s="297">
        <f t="shared" si="10"/>
        <v>0</v>
      </c>
      <c r="M125" s="446">
        <f t="shared" si="11"/>
        <v>0</v>
      </c>
      <c r="N125" s="446"/>
      <c r="O125" s="297">
        <f t="shared" si="12"/>
        <v>0</v>
      </c>
      <c r="P125" s="297">
        <f t="shared" si="13"/>
        <v>0</v>
      </c>
      <c r="Q125" s="342">
        <f>COUNTIF(B10:B109,"女子")</f>
        <v>0</v>
      </c>
      <c r="R125" s="11"/>
      <c r="S125" s="11"/>
      <c r="T125" s="12"/>
      <c r="U125" s="12"/>
      <c r="V125" s="11"/>
      <c r="W125" s="11"/>
      <c r="X125" s="11"/>
      <c r="Y125" s="11"/>
      <c r="Z125" s="11"/>
      <c r="AA125" s="11"/>
    </row>
    <row r="126" spans="1:27" ht="13.5" customHeight="1">
      <c r="A126" s="46"/>
      <c r="B126" s="11"/>
      <c r="C126" s="11"/>
      <c r="D126" s="11"/>
      <c r="E126" s="11"/>
      <c r="F126" s="11"/>
      <c r="G126" s="11"/>
      <c r="H126" s="11"/>
      <c r="I126" s="11"/>
      <c r="J126" s="344" t="s">
        <v>152</v>
      </c>
      <c r="K126" s="297">
        <f t="shared" si="9"/>
        <v>0</v>
      </c>
      <c r="L126" s="297">
        <f t="shared" si="10"/>
        <v>0</v>
      </c>
      <c r="M126" s="446">
        <f t="shared" si="11"/>
        <v>0</v>
      </c>
      <c r="N126" s="446"/>
      <c r="O126" s="297">
        <f t="shared" si="12"/>
        <v>0</v>
      </c>
      <c r="P126" s="297">
        <f t="shared" si="13"/>
        <v>0</v>
      </c>
      <c r="Q126" s="342">
        <f>COUNTIF(B10:B109,"少年")</f>
        <v>0</v>
      </c>
      <c r="R126" s="11"/>
      <c r="S126" s="11"/>
      <c r="T126" s="12"/>
      <c r="U126" s="12"/>
      <c r="V126" s="11"/>
      <c r="W126" s="11"/>
      <c r="X126" s="11"/>
      <c r="Y126" s="11"/>
      <c r="Z126" s="11"/>
      <c r="AA126" s="11"/>
    </row>
    <row r="127" spans="1:27" ht="13.5" customHeight="1">
      <c r="A127" s="46"/>
      <c r="B127" s="11"/>
      <c r="C127" s="11"/>
      <c r="D127" s="11"/>
      <c r="E127" s="11"/>
      <c r="F127" s="11"/>
      <c r="G127" s="11"/>
      <c r="H127" s="11"/>
      <c r="I127" s="11"/>
      <c r="J127" s="345" t="s">
        <v>167</v>
      </c>
      <c r="K127" s="299">
        <f>SUM(K117:K126)</f>
        <v>0</v>
      </c>
      <c r="L127" s="299">
        <f>SUM(L117:L126)</f>
        <v>0</v>
      </c>
      <c r="M127" s="459">
        <f>SUM(M117:M126)</f>
        <v>0</v>
      </c>
      <c r="N127" s="459"/>
      <c r="O127" s="299">
        <f>SUM(O117:O126)</f>
        <v>0</v>
      </c>
      <c r="P127" s="299">
        <f>SUM(P117:P126)</f>
        <v>0</v>
      </c>
      <c r="Q127" s="299">
        <f>SUM(Q117:Q126)</f>
        <v>0</v>
      </c>
      <c r="R127" s="11"/>
      <c r="S127" s="11"/>
      <c r="T127" s="12"/>
      <c r="U127" s="12"/>
      <c r="V127" s="11"/>
      <c r="W127" s="11"/>
      <c r="X127" s="11"/>
      <c r="Y127" s="11"/>
      <c r="Z127" s="11"/>
      <c r="AA127" s="11"/>
    </row>
    <row r="128" spans="1:27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343"/>
      <c r="K128" s="144"/>
      <c r="L128" s="144"/>
      <c r="M128" s="12"/>
      <c r="N128" s="12"/>
      <c r="O128" s="144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44"/>
      <c r="L129" s="144"/>
      <c r="M129" s="12"/>
      <c r="N129" s="12"/>
      <c r="O129" s="144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44"/>
      <c r="L130" s="144"/>
      <c r="M130" s="12"/>
      <c r="N130" s="12"/>
      <c r="O130" s="144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44"/>
      <c r="L131" s="144"/>
      <c r="M131" s="12"/>
      <c r="N131" s="12"/>
      <c r="O131" s="144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44"/>
      <c r="L132" s="144"/>
      <c r="M132" s="12"/>
      <c r="N132" s="12"/>
      <c r="O132" s="144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44"/>
      <c r="L133" s="144"/>
      <c r="M133" s="12"/>
      <c r="N133" s="12"/>
      <c r="O133" s="144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44"/>
      <c r="L134" s="144"/>
      <c r="M134" s="12"/>
      <c r="N134" s="12"/>
      <c r="O134" s="144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44"/>
      <c r="L135" s="144"/>
      <c r="M135" s="12"/>
      <c r="N135" s="12"/>
      <c r="O135" s="144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44"/>
      <c r="L136" s="144"/>
      <c r="M136" s="12"/>
      <c r="N136" s="12"/>
      <c r="O136" s="144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44"/>
      <c r="L137" s="144"/>
      <c r="M137" s="12"/>
      <c r="N137" s="12"/>
      <c r="O137" s="144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44"/>
      <c r="L138" s="144"/>
      <c r="M138" s="12"/>
      <c r="N138" s="12"/>
      <c r="O138" s="144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44"/>
      <c r="L139" s="144"/>
      <c r="M139" s="12"/>
      <c r="N139" s="12"/>
      <c r="O139" s="144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44"/>
      <c r="L140" s="144"/>
      <c r="M140" s="12"/>
      <c r="N140" s="12"/>
      <c r="O140" s="144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44"/>
      <c r="L141" s="144"/>
      <c r="M141" s="12"/>
      <c r="N141" s="12"/>
      <c r="O141" s="144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44"/>
      <c r="L142" s="144"/>
      <c r="M142" s="12"/>
      <c r="N142" s="12"/>
      <c r="O142" s="144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44"/>
      <c r="L143" s="144"/>
      <c r="M143" s="12"/>
      <c r="N143" s="12"/>
      <c r="O143" s="144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44"/>
      <c r="L144" s="144"/>
      <c r="M144" s="12"/>
      <c r="N144" s="12"/>
      <c r="O144" s="144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44"/>
      <c r="L145" s="144"/>
      <c r="M145" s="12"/>
      <c r="N145" s="12"/>
      <c r="O145" s="144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44"/>
      <c r="L146" s="144"/>
      <c r="M146" s="12"/>
      <c r="N146" s="12"/>
      <c r="O146" s="144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44"/>
      <c r="L147" s="144"/>
      <c r="M147" s="12"/>
      <c r="N147" s="12"/>
      <c r="O147" s="144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44"/>
      <c r="L148" s="144"/>
      <c r="M148" s="12"/>
      <c r="N148" s="12"/>
      <c r="O148" s="144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44"/>
      <c r="L149" s="144"/>
      <c r="M149" s="12"/>
      <c r="N149" s="12"/>
      <c r="O149" s="144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44"/>
      <c r="L150" s="144"/>
      <c r="M150" s="12"/>
      <c r="N150" s="12"/>
      <c r="O150" s="144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44"/>
      <c r="L151" s="144"/>
      <c r="M151" s="12"/>
      <c r="N151" s="12"/>
      <c r="O151" s="144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44"/>
      <c r="L152" s="144"/>
      <c r="M152" s="12"/>
      <c r="N152" s="12"/>
      <c r="O152" s="144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44"/>
      <c r="L153" s="144"/>
      <c r="M153" s="12"/>
      <c r="N153" s="12"/>
      <c r="O153" s="144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44"/>
      <c r="L154" s="144"/>
      <c r="M154" s="12"/>
      <c r="N154" s="12"/>
      <c r="O154" s="144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44"/>
      <c r="L155" s="144"/>
      <c r="M155" s="12"/>
      <c r="N155" s="12"/>
      <c r="O155" s="144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44"/>
      <c r="L156" s="144"/>
      <c r="M156" s="12"/>
      <c r="N156" s="12"/>
      <c r="O156" s="144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44"/>
      <c r="L157" s="144"/>
      <c r="M157" s="12"/>
      <c r="N157" s="12"/>
      <c r="O157" s="144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44"/>
      <c r="L158" s="144"/>
      <c r="M158" s="12"/>
      <c r="N158" s="12"/>
      <c r="O158" s="144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44"/>
      <c r="L159" s="144"/>
      <c r="M159" s="12"/>
      <c r="N159" s="12"/>
      <c r="O159" s="144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44"/>
      <c r="L160" s="144"/>
      <c r="M160" s="12"/>
      <c r="N160" s="12"/>
      <c r="O160" s="144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44"/>
      <c r="L161" s="144"/>
      <c r="M161" s="12"/>
      <c r="N161" s="12"/>
      <c r="O161" s="144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44"/>
      <c r="L162" s="144"/>
      <c r="M162" s="12"/>
      <c r="N162" s="12"/>
      <c r="O162" s="144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44"/>
      <c r="L163" s="144"/>
      <c r="M163" s="12"/>
      <c r="N163" s="12"/>
      <c r="O163" s="144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44"/>
      <c r="L164" s="144"/>
      <c r="M164" s="12"/>
      <c r="N164" s="12"/>
      <c r="O164" s="144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44"/>
      <c r="L165" s="144"/>
      <c r="M165" s="12"/>
      <c r="N165" s="12"/>
      <c r="O165" s="144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44"/>
      <c r="L166" s="144"/>
      <c r="M166" s="12"/>
      <c r="N166" s="12"/>
      <c r="O166" s="144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44"/>
      <c r="L167" s="144"/>
      <c r="M167" s="12"/>
      <c r="N167" s="12"/>
      <c r="O167" s="144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44"/>
      <c r="L168" s="144"/>
      <c r="M168" s="12"/>
      <c r="N168" s="12"/>
      <c r="O168" s="144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44"/>
      <c r="L169" s="144"/>
      <c r="M169" s="12"/>
      <c r="N169" s="12"/>
      <c r="O169" s="144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44"/>
      <c r="L170" s="144"/>
      <c r="M170" s="12"/>
      <c r="N170" s="12"/>
      <c r="O170" s="144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44"/>
      <c r="L171" s="144"/>
      <c r="M171" s="12"/>
      <c r="N171" s="12"/>
      <c r="O171" s="144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44"/>
      <c r="L172" s="144"/>
      <c r="M172" s="12"/>
      <c r="N172" s="12"/>
      <c r="O172" s="144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44"/>
      <c r="L173" s="144"/>
      <c r="M173" s="12"/>
      <c r="N173" s="12"/>
      <c r="O173" s="144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44"/>
      <c r="L174" s="144"/>
      <c r="M174" s="12"/>
      <c r="N174" s="12"/>
      <c r="O174" s="144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44"/>
      <c r="L175" s="144"/>
      <c r="M175" s="12"/>
      <c r="N175" s="12"/>
      <c r="O175" s="144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44"/>
      <c r="L176" s="144"/>
      <c r="M176" s="12"/>
      <c r="N176" s="12"/>
      <c r="O176" s="144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44"/>
      <c r="L177" s="144"/>
      <c r="M177" s="12"/>
      <c r="N177" s="12"/>
      <c r="O177" s="144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44"/>
      <c r="L178" s="144"/>
      <c r="M178" s="12"/>
      <c r="N178" s="12"/>
      <c r="O178" s="144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44"/>
      <c r="L179" s="144"/>
      <c r="M179" s="12"/>
      <c r="N179" s="12"/>
      <c r="O179" s="144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44"/>
      <c r="L180" s="144"/>
      <c r="M180" s="12"/>
      <c r="N180" s="12"/>
      <c r="O180" s="144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44"/>
      <c r="L181" s="144"/>
      <c r="M181" s="12"/>
      <c r="N181" s="12"/>
      <c r="O181" s="144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44"/>
      <c r="L182" s="144"/>
      <c r="M182" s="12"/>
      <c r="N182" s="12"/>
      <c r="O182" s="144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44"/>
      <c r="L183" s="144"/>
      <c r="M183" s="12"/>
      <c r="N183" s="12"/>
      <c r="O183" s="144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44"/>
      <c r="L184" s="144"/>
      <c r="M184" s="12"/>
      <c r="N184" s="12"/>
      <c r="O184" s="144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44"/>
      <c r="L185" s="144"/>
      <c r="M185" s="12"/>
      <c r="N185" s="12"/>
      <c r="O185" s="144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44"/>
      <c r="L186" s="144"/>
      <c r="M186" s="12"/>
      <c r="N186" s="12"/>
      <c r="O186" s="144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44"/>
      <c r="L187" s="144"/>
      <c r="M187" s="12"/>
      <c r="N187" s="12"/>
      <c r="O187" s="144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44"/>
      <c r="L188" s="144"/>
      <c r="M188" s="12"/>
      <c r="N188" s="12"/>
      <c r="O188" s="144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44"/>
      <c r="L189" s="144"/>
      <c r="M189" s="12"/>
      <c r="N189" s="12"/>
      <c r="O189" s="144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44"/>
      <c r="L190" s="144"/>
      <c r="M190" s="12"/>
      <c r="N190" s="12"/>
      <c r="O190" s="144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44"/>
      <c r="L191" s="144"/>
      <c r="M191" s="12"/>
      <c r="N191" s="12"/>
      <c r="O191" s="144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44"/>
      <c r="L192" s="144"/>
      <c r="M192" s="12"/>
      <c r="N192" s="12"/>
      <c r="O192" s="144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44"/>
      <c r="L193" s="144"/>
      <c r="M193" s="12"/>
      <c r="N193" s="12"/>
      <c r="O193" s="144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44"/>
      <c r="L194" s="144"/>
      <c r="M194" s="12"/>
      <c r="N194" s="12"/>
      <c r="O194" s="144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44"/>
      <c r="L195" s="144"/>
      <c r="M195" s="12"/>
      <c r="N195" s="12"/>
      <c r="O195" s="144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44"/>
      <c r="L196" s="144"/>
      <c r="M196" s="12"/>
      <c r="N196" s="12"/>
      <c r="O196" s="144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44"/>
      <c r="L197" s="144"/>
      <c r="M197" s="12"/>
      <c r="N197" s="12"/>
      <c r="O197" s="144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44"/>
      <c r="L198" s="144"/>
      <c r="M198" s="12"/>
      <c r="N198" s="12"/>
      <c r="O198" s="144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44"/>
      <c r="L199" s="144"/>
      <c r="M199" s="12"/>
      <c r="N199" s="12"/>
      <c r="O199" s="144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44"/>
      <c r="L200" s="144"/>
      <c r="M200" s="12"/>
      <c r="N200" s="12"/>
      <c r="O200" s="144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44"/>
      <c r="L201" s="144"/>
      <c r="M201" s="12"/>
      <c r="N201" s="12"/>
      <c r="O201" s="144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44"/>
      <c r="L202" s="144"/>
      <c r="M202" s="12"/>
      <c r="N202" s="12"/>
      <c r="O202" s="144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44"/>
      <c r="L203" s="144"/>
      <c r="M203" s="12"/>
      <c r="N203" s="12"/>
      <c r="O203" s="144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44"/>
      <c r="L204" s="144"/>
      <c r="M204" s="12"/>
      <c r="N204" s="12"/>
      <c r="O204" s="144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44"/>
      <c r="L205" s="144"/>
      <c r="M205" s="12"/>
      <c r="N205" s="12"/>
      <c r="O205" s="144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44"/>
      <c r="L206" s="144"/>
      <c r="M206" s="12"/>
      <c r="N206" s="12"/>
      <c r="O206" s="144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44"/>
      <c r="L207" s="144"/>
      <c r="M207" s="12"/>
      <c r="N207" s="12"/>
      <c r="O207" s="144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44"/>
      <c r="L208" s="144"/>
      <c r="M208" s="12"/>
      <c r="N208" s="12"/>
      <c r="O208" s="144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44"/>
      <c r="L209" s="144"/>
      <c r="M209" s="12"/>
      <c r="N209" s="12"/>
      <c r="O209" s="144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44"/>
      <c r="L210" s="144"/>
      <c r="M210" s="12"/>
      <c r="N210" s="12"/>
      <c r="O210" s="144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44"/>
      <c r="L211" s="144"/>
      <c r="M211" s="12"/>
      <c r="N211" s="12"/>
      <c r="O211" s="144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44"/>
      <c r="L212" s="144"/>
      <c r="M212" s="12"/>
      <c r="N212" s="12"/>
      <c r="O212" s="144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44"/>
      <c r="L213" s="144"/>
      <c r="M213" s="12"/>
      <c r="N213" s="12"/>
      <c r="O213" s="144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44"/>
      <c r="L214" s="144"/>
      <c r="M214" s="12"/>
      <c r="N214" s="12"/>
      <c r="O214" s="144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44"/>
      <c r="L215" s="144"/>
      <c r="M215" s="12"/>
      <c r="N215" s="12"/>
      <c r="O215" s="144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44"/>
      <c r="L216" s="144"/>
      <c r="M216" s="12"/>
      <c r="N216" s="12"/>
      <c r="O216" s="144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44"/>
      <c r="L217" s="144"/>
      <c r="M217" s="12"/>
      <c r="N217" s="12"/>
      <c r="O217" s="144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44"/>
      <c r="L218" s="144"/>
      <c r="M218" s="12"/>
      <c r="N218" s="12"/>
      <c r="O218" s="144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44"/>
      <c r="L219" s="144"/>
      <c r="M219" s="12"/>
      <c r="N219" s="12"/>
      <c r="O219" s="144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44"/>
      <c r="L220" s="144"/>
      <c r="M220" s="12"/>
      <c r="N220" s="12"/>
      <c r="O220" s="144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44"/>
      <c r="L221" s="144"/>
      <c r="M221" s="12"/>
      <c r="N221" s="12"/>
      <c r="O221" s="144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44"/>
      <c r="L222" s="144"/>
      <c r="M222" s="12"/>
      <c r="N222" s="12"/>
      <c r="O222" s="144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44"/>
      <c r="L223" s="144"/>
      <c r="M223" s="12"/>
      <c r="N223" s="12"/>
      <c r="O223" s="144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44"/>
      <c r="L224" s="144"/>
      <c r="M224" s="12"/>
      <c r="N224" s="12"/>
      <c r="O224" s="144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44"/>
      <c r="L225" s="144"/>
      <c r="M225" s="12"/>
      <c r="N225" s="12"/>
      <c r="O225" s="144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44"/>
      <c r="L226" s="144"/>
      <c r="M226" s="12"/>
      <c r="N226" s="12"/>
      <c r="O226" s="144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44"/>
      <c r="L227" s="144"/>
      <c r="M227" s="12"/>
      <c r="N227" s="12"/>
      <c r="O227" s="144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44"/>
      <c r="L228" s="144"/>
      <c r="M228" s="12"/>
      <c r="N228" s="12"/>
      <c r="O228" s="144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44"/>
      <c r="L229" s="144"/>
      <c r="M229" s="12"/>
      <c r="N229" s="12"/>
      <c r="O229" s="144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44"/>
      <c r="L230" s="144"/>
      <c r="M230" s="12"/>
      <c r="N230" s="12"/>
      <c r="O230" s="144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44"/>
      <c r="L231" s="144"/>
      <c r="M231" s="12"/>
      <c r="N231" s="12"/>
      <c r="O231" s="144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44"/>
      <c r="L232" s="144"/>
      <c r="M232" s="12"/>
      <c r="N232" s="12"/>
      <c r="O232" s="144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44"/>
      <c r="L233" s="144"/>
      <c r="M233" s="12"/>
      <c r="N233" s="12"/>
      <c r="O233" s="144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44"/>
      <c r="L234" s="144"/>
      <c r="M234" s="12"/>
      <c r="N234" s="12"/>
      <c r="O234" s="144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44"/>
      <c r="L235" s="144"/>
      <c r="M235" s="12"/>
      <c r="N235" s="12"/>
      <c r="O235" s="144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44"/>
      <c r="L236" s="144"/>
      <c r="M236" s="12"/>
      <c r="N236" s="12"/>
      <c r="O236" s="144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44"/>
      <c r="L237" s="144"/>
      <c r="M237" s="12"/>
      <c r="N237" s="12"/>
      <c r="O237" s="144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44"/>
      <c r="L238" s="144"/>
      <c r="M238" s="12"/>
      <c r="N238" s="12"/>
      <c r="O238" s="144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44"/>
      <c r="L239" s="144"/>
      <c r="M239" s="12"/>
      <c r="N239" s="12"/>
      <c r="O239" s="144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44"/>
      <c r="L240" s="144"/>
      <c r="M240" s="12"/>
      <c r="N240" s="12"/>
      <c r="O240" s="144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44"/>
      <c r="L241" s="144"/>
      <c r="M241" s="12"/>
      <c r="N241" s="12"/>
      <c r="O241" s="144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44"/>
      <c r="L242" s="144"/>
      <c r="M242" s="12"/>
      <c r="N242" s="12"/>
      <c r="O242" s="144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44"/>
      <c r="L243" s="144"/>
      <c r="M243" s="12"/>
      <c r="N243" s="12"/>
      <c r="O243" s="144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44"/>
      <c r="L244" s="144"/>
      <c r="M244" s="12"/>
      <c r="N244" s="12"/>
      <c r="O244" s="144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44"/>
      <c r="L245" s="144"/>
      <c r="M245" s="12"/>
      <c r="N245" s="12"/>
      <c r="O245" s="144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44"/>
      <c r="L246" s="144"/>
      <c r="M246" s="12"/>
      <c r="N246" s="12"/>
      <c r="O246" s="144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44"/>
      <c r="L247" s="144"/>
      <c r="M247" s="12"/>
      <c r="N247" s="12"/>
      <c r="O247" s="144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44"/>
      <c r="L248" s="144"/>
      <c r="M248" s="12"/>
      <c r="N248" s="12"/>
      <c r="O248" s="144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44"/>
      <c r="L249" s="144"/>
      <c r="M249" s="12"/>
      <c r="N249" s="12"/>
      <c r="O249" s="144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44"/>
      <c r="L250" s="144"/>
      <c r="M250" s="12"/>
      <c r="N250" s="12"/>
      <c r="O250" s="144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44"/>
      <c r="L251" s="144"/>
      <c r="M251" s="12"/>
      <c r="N251" s="12"/>
      <c r="O251" s="144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44"/>
      <c r="L252" s="144"/>
      <c r="M252" s="12"/>
      <c r="N252" s="12"/>
      <c r="O252" s="144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44"/>
      <c r="L253" s="144"/>
      <c r="M253" s="12"/>
      <c r="N253" s="12"/>
      <c r="O253" s="144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44"/>
      <c r="L254" s="144"/>
      <c r="M254" s="12"/>
      <c r="N254" s="12"/>
      <c r="O254" s="144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44"/>
      <c r="L255" s="144"/>
      <c r="M255" s="12"/>
      <c r="N255" s="12"/>
      <c r="O255" s="144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44"/>
      <c r="L256" s="144"/>
      <c r="M256" s="12"/>
      <c r="N256" s="12"/>
      <c r="O256" s="144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44"/>
      <c r="L257" s="144"/>
      <c r="M257" s="12"/>
      <c r="N257" s="12"/>
      <c r="O257" s="144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44"/>
      <c r="L258" s="144"/>
      <c r="M258" s="12"/>
      <c r="N258" s="12"/>
      <c r="O258" s="144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44"/>
      <c r="L259" s="144"/>
      <c r="M259" s="12"/>
      <c r="N259" s="12"/>
      <c r="O259" s="144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44"/>
      <c r="L260" s="144"/>
      <c r="M260" s="12"/>
      <c r="N260" s="12"/>
      <c r="O260" s="144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44"/>
      <c r="L261" s="144"/>
      <c r="M261" s="12"/>
      <c r="N261" s="12"/>
      <c r="O261" s="144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44"/>
      <c r="L262" s="144"/>
      <c r="M262" s="12"/>
      <c r="N262" s="12"/>
      <c r="O262" s="144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44"/>
      <c r="L263" s="144"/>
      <c r="M263" s="12"/>
      <c r="N263" s="12"/>
      <c r="O263" s="144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44"/>
      <c r="L264" s="144"/>
      <c r="M264" s="12"/>
      <c r="N264" s="12"/>
      <c r="O264" s="144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44"/>
      <c r="L265" s="144"/>
      <c r="M265" s="12"/>
      <c r="N265" s="12"/>
      <c r="O265" s="144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44"/>
      <c r="L266" s="144"/>
      <c r="M266" s="12"/>
      <c r="N266" s="12"/>
      <c r="O266" s="144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44"/>
      <c r="L267" s="144"/>
      <c r="M267" s="12"/>
      <c r="N267" s="12"/>
      <c r="O267" s="144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44"/>
      <c r="L268" s="144"/>
      <c r="M268" s="12"/>
      <c r="N268" s="12"/>
      <c r="O268" s="144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44"/>
      <c r="L269" s="144"/>
      <c r="M269" s="12"/>
      <c r="N269" s="12"/>
      <c r="O269" s="144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44"/>
      <c r="L270" s="144"/>
      <c r="M270" s="12"/>
      <c r="N270" s="12"/>
      <c r="O270" s="144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44"/>
      <c r="L271" s="144"/>
      <c r="M271" s="12"/>
      <c r="N271" s="12"/>
      <c r="O271" s="144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44"/>
      <c r="L272" s="144"/>
      <c r="M272" s="12"/>
      <c r="N272" s="12"/>
      <c r="O272" s="144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44"/>
      <c r="L273" s="144"/>
      <c r="M273" s="12"/>
      <c r="N273" s="12"/>
      <c r="O273" s="144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44"/>
      <c r="L274" s="144"/>
      <c r="M274" s="12"/>
      <c r="N274" s="12"/>
      <c r="O274" s="144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44"/>
      <c r="L275" s="144"/>
      <c r="M275" s="12"/>
      <c r="N275" s="12"/>
      <c r="O275" s="144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44"/>
      <c r="L276" s="144"/>
      <c r="M276" s="12"/>
      <c r="N276" s="12"/>
      <c r="O276" s="144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44"/>
      <c r="L277" s="144"/>
      <c r="M277" s="12"/>
      <c r="N277" s="12"/>
      <c r="O277" s="144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44"/>
      <c r="L278" s="144"/>
      <c r="M278" s="12"/>
      <c r="N278" s="12"/>
      <c r="O278" s="144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44"/>
      <c r="L279" s="144"/>
      <c r="M279" s="12"/>
      <c r="N279" s="12"/>
      <c r="O279" s="144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44"/>
      <c r="L280" s="144"/>
      <c r="M280" s="12"/>
      <c r="N280" s="12"/>
      <c r="O280" s="144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44"/>
      <c r="L281" s="144"/>
      <c r="M281" s="12"/>
      <c r="N281" s="12"/>
      <c r="O281" s="144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44"/>
      <c r="L282" s="144"/>
      <c r="M282" s="12"/>
      <c r="N282" s="12"/>
      <c r="O282" s="144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44"/>
      <c r="L283" s="144"/>
      <c r="M283" s="12"/>
      <c r="N283" s="12"/>
      <c r="O283" s="144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44"/>
      <c r="L284" s="144"/>
      <c r="M284" s="12"/>
      <c r="N284" s="12"/>
      <c r="O284" s="144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44"/>
      <c r="L285" s="144"/>
      <c r="M285" s="12"/>
      <c r="N285" s="12"/>
      <c r="O285" s="144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44"/>
      <c r="L286" s="144"/>
      <c r="M286" s="12"/>
      <c r="N286" s="12"/>
      <c r="O286" s="144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44"/>
      <c r="L287" s="144"/>
      <c r="M287" s="12"/>
      <c r="N287" s="12"/>
      <c r="O287" s="144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44"/>
      <c r="L288" s="144"/>
      <c r="M288" s="12"/>
      <c r="N288" s="12"/>
      <c r="O288" s="144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44"/>
      <c r="L289" s="144"/>
      <c r="M289" s="12"/>
      <c r="N289" s="12"/>
      <c r="O289" s="144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44"/>
      <c r="L290" s="144"/>
      <c r="M290" s="12"/>
      <c r="N290" s="12"/>
      <c r="O290" s="144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44"/>
      <c r="L291" s="144"/>
      <c r="M291" s="12"/>
      <c r="N291" s="12"/>
      <c r="O291" s="144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44"/>
      <c r="L292" s="144"/>
      <c r="M292" s="12"/>
      <c r="N292" s="12"/>
      <c r="O292" s="144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44"/>
      <c r="L293" s="144"/>
      <c r="M293" s="12"/>
      <c r="N293" s="12"/>
      <c r="O293" s="144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44"/>
      <c r="L294" s="144"/>
      <c r="M294" s="12"/>
      <c r="N294" s="12"/>
      <c r="O294" s="144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44"/>
      <c r="L295" s="144"/>
      <c r="M295" s="12"/>
      <c r="N295" s="12"/>
      <c r="O295" s="144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</sheetData>
  <sheetProtection selectLockedCells="1"/>
  <mergeCells count="45">
    <mergeCell ref="M125:N125"/>
    <mergeCell ref="M126:N126"/>
    <mergeCell ref="M127:N127"/>
    <mergeCell ref="G112:J112"/>
    <mergeCell ref="K112:L112"/>
    <mergeCell ref="G110:J110"/>
    <mergeCell ref="G114:J114"/>
    <mergeCell ref="K114:L114"/>
    <mergeCell ref="M119:N119"/>
    <mergeCell ref="M120:N120"/>
    <mergeCell ref="M121:N121"/>
    <mergeCell ref="M122:N122"/>
    <mergeCell ref="M123:N123"/>
    <mergeCell ref="M124:N124"/>
    <mergeCell ref="O8:O9"/>
    <mergeCell ref="N8:N9"/>
    <mergeCell ref="M8:M9"/>
    <mergeCell ref="M116:N116"/>
    <mergeCell ref="M117:N117"/>
    <mergeCell ref="M118:N118"/>
    <mergeCell ref="M110:N110"/>
    <mergeCell ref="M112:N112"/>
    <mergeCell ref="M114:N114"/>
    <mergeCell ref="G6:K6"/>
    <mergeCell ref="A7:A9"/>
    <mergeCell ref="B7:B9"/>
    <mergeCell ref="C7:C9"/>
    <mergeCell ref="D7:D9"/>
    <mergeCell ref="E7:E9"/>
    <mergeCell ref="S9:V9"/>
    <mergeCell ref="P7:P9"/>
    <mergeCell ref="Q7:Q9"/>
    <mergeCell ref="C4:E4"/>
    <mergeCell ref="C5:E5"/>
    <mergeCell ref="F7:F9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21:F121"/>
  </mergeCells>
  <conditionalFormatting sqref="C4:E5 B10:J109 M10:N109">
    <cfRule type="cellIs" priority="5" dxfId="2" operator="equal">
      <formula>""</formula>
    </cfRule>
  </conditionalFormatting>
  <conditionalFormatting sqref="L10:L109">
    <cfRule type="cellIs" priority="4" dxfId="0" operator="equal" stopIfTrue="1">
      <formula>""</formula>
    </cfRule>
  </conditionalFormatting>
  <conditionalFormatting sqref="K112">
    <cfRule type="cellIs" priority="3" dxfId="2" operator="equal">
      <formula>""</formula>
    </cfRule>
  </conditionalFormatting>
  <conditionalFormatting sqref="K114">
    <cfRule type="cellIs" priority="2" dxfId="2" operator="equal">
      <formula>""</formula>
    </cfRule>
  </conditionalFormatting>
  <conditionalFormatting sqref="O112 P112">
    <cfRule type="containsBlanks" priority="1" dxfId="0" stopIfTrue="1">
      <formula>LEN(TRIM(O112))=0</formula>
    </cfRule>
  </conditionalFormatting>
  <dataValidations count="3">
    <dataValidation type="list" allowBlank="1" showErrorMessage="1" sqref="E10:F109">
      <formula1>"〇"</formula1>
    </dataValidation>
    <dataValidation type="list" allowBlank="1" showErrorMessage="1" sqref="B10:B109">
      <formula1>$S$11:$S$21</formula1>
    </dataValidation>
    <dataValidation type="list" allowBlank="1" showErrorMessage="1" sqref="C10:C109">
      <formula1>$V$11:$V$18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geOrder="overThenDown" paperSize="9" scale="6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8" tint="0.39998000860214233"/>
    <pageSetUpPr fitToPage="1"/>
  </sheetPr>
  <dimension ref="A1:U27"/>
  <sheetViews>
    <sheetView view="pageBreakPreview" zoomScale="85" zoomScaleNormal="70" zoomScaleSheetLayoutView="85" zoomScalePageLayoutView="0" workbookViewId="0" topLeftCell="A1">
      <pane xSplit="4" ySplit="6" topLeftCell="E7" activePane="bottomRight" state="frozen"/>
      <selection pane="topLeft" activeCell="J19" sqref="J19:O19"/>
      <selection pane="topRight" activeCell="J19" sqref="J19:O19"/>
      <selection pane="bottomLeft" activeCell="J19" sqref="J19:O19"/>
      <selection pane="bottomRight" activeCell="P14" sqref="P14"/>
    </sheetView>
  </sheetViews>
  <sheetFormatPr defaultColWidth="12.625" defaultRowHeight="15" customHeight="1"/>
  <cols>
    <col min="1" max="1" width="3.50390625" style="10" customWidth="1"/>
    <col min="2" max="2" width="7.625" style="10" customWidth="1"/>
    <col min="3" max="3" width="7.625" style="84" customWidth="1"/>
    <col min="4" max="4" width="17.625" style="10" customWidth="1"/>
    <col min="5" max="5" width="14.125" style="85" customWidth="1"/>
    <col min="6" max="6" width="14.125" style="150" customWidth="1"/>
    <col min="7" max="7" width="14.125" style="85" customWidth="1"/>
    <col min="8" max="9" width="14.125" style="292" customWidth="1"/>
    <col min="10" max="10" width="20.125" style="90" customWidth="1"/>
    <col min="11" max="11" width="12.75390625" style="10" customWidth="1"/>
    <col min="12" max="12" width="16.125" style="10" customWidth="1"/>
    <col min="13" max="13" width="6.00390625" style="85" customWidth="1"/>
    <col min="14" max="14" width="3.75390625" style="75" customWidth="1"/>
    <col min="15" max="15" width="30.25390625" style="75" bestFit="1" customWidth="1"/>
    <col min="16" max="16" width="9.375" style="75" customWidth="1"/>
    <col min="17" max="17" width="11.00390625" style="75" customWidth="1"/>
    <col min="18" max="19" width="11.00390625" style="10" customWidth="1"/>
    <col min="20" max="20" width="15.125" style="10" customWidth="1"/>
    <col min="21" max="21" width="11.50390625" style="10" customWidth="1"/>
    <col min="22" max="16384" width="12.625" style="10" customWidth="1"/>
  </cols>
  <sheetData>
    <row r="1" spans="1:21" s="75" customFormat="1" ht="13.5" customHeight="1">
      <c r="A1" s="106" t="s">
        <v>57</v>
      </c>
      <c r="D1" s="107"/>
      <c r="E1" s="107"/>
      <c r="F1" s="107"/>
      <c r="G1" s="107"/>
      <c r="H1" s="107"/>
      <c r="I1" s="107"/>
      <c r="J1" s="108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75" customFormat="1" ht="33" customHeight="1">
      <c r="A2" s="531" t="s">
        <v>125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110"/>
      <c r="O2" s="543" t="s">
        <v>126</v>
      </c>
      <c r="P2" s="543"/>
      <c r="Q2" s="543"/>
      <c r="R2" s="110"/>
      <c r="S2" s="110"/>
      <c r="T2" s="110"/>
      <c r="U2" s="110"/>
    </row>
    <row r="3" spans="1:21" ht="42" customHeight="1">
      <c r="A3" s="529"/>
      <c r="B3" s="530"/>
      <c r="D3" s="86" t="s">
        <v>56</v>
      </c>
      <c r="E3" s="524"/>
      <c r="F3" s="524"/>
      <c r="G3" s="524"/>
      <c r="H3" s="524"/>
      <c r="I3" s="524"/>
      <c r="J3" s="524"/>
      <c r="K3" s="524"/>
      <c r="L3" s="87"/>
      <c r="M3" s="87"/>
      <c r="N3" s="119"/>
      <c r="O3" s="148" t="s">
        <v>174</v>
      </c>
      <c r="P3" s="68" t="s">
        <v>20</v>
      </c>
      <c r="Q3" s="193" t="s">
        <v>124</v>
      </c>
      <c r="R3" s="87"/>
      <c r="S3" s="29"/>
      <c r="T3" s="28"/>
      <c r="U3" s="28"/>
    </row>
    <row r="4" spans="1:21" ht="8.25" customHeight="1" thickBot="1">
      <c r="A4" s="30"/>
      <c r="B4" s="30"/>
      <c r="C4" s="30"/>
      <c r="D4" s="30"/>
      <c r="E4" s="30"/>
      <c r="F4" s="30"/>
      <c r="G4" s="30"/>
      <c r="H4" s="30"/>
      <c r="I4" s="30"/>
      <c r="J4" s="88"/>
      <c r="K4" s="29"/>
      <c r="L4" s="29"/>
      <c r="M4" s="29"/>
      <c r="N4" s="120"/>
      <c r="O4" s="148" t="s">
        <v>175</v>
      </c>
      <c r="P4" s="68" t="s">
        <v>22</v>
      </c>
      <c r="Q4" s="194" t="s">
        <v>123</v>
      </c>
      <c r="R4" s="29"/>
      <c r="S4" s="29"/>
      <c r="T4" s="29"/>
      <c r="U4" s="29"/>
    </row>
    <row r="5" spans="1:17" ht="27" customHeight="1">
      <c r="A5" s="532" t="s">
        <v>10</v>
      </c>
      <c r="B5" s="534" t="s">
        <v>87</v>
      </c>
      <c r="C5" s="534" t="s">
        <v>43</v>
      </c>
      <c r="D5" s="536" t="s">
        <v>55</v>
      </c>
      <c r="E5" s="313" t="s">
        <v>172</v>
      </c>
      <c r="F5" s="314"/>
      <c r="G5" s="314"/>
      <c r="H5" s="315"/>
      <c r="I5" s="544" t="s">
        <v>173</v>
      </c>
      <c r="J5" s="538" t="s">
        <v>54</v>
      </c>
      <c r="K5" s="540" t="s">
        <v>53</v>
      </c>
      <c r="L5" s="525" t="s">
        <v>106</v>
      </c>
      <c r="M5" s="526"/>
      <c r="O5" s="148" t="s">
        <v>176</v>
      </c>
      <c r="P5" s="68" t="s">
        <v>94</v>
      </c>
      <c r="Q5" s="194" t="s">
        <v>147</v>
      </c>
    </row>
    <row r="6" spans="1:17" ht="17.25" customHeight="1" thickBot="1">
      <c r="A6" s="533"/>
      <c r="B6" s="535"/>
      <c r="C6" s="535"/>
      <c r="D6" s="537"/>
      <c r="E6" s="317" t="s">
        <v>151</v>
      </c>
      <c r="F6" s="318" t="s">
        <v>150</v>
      </c>
      <c r="G6" s="318" t="s">
        <v>149</v>
      </c>
      <c r="H6" s="319" t="s">
        <v>171</v>
      </c>
      <c r="I6" s="545"/>
      <c r="J6" s="539"/>
      <c r="K6" s="541"/>
      <c r="L6" s="527"/>
      <c r="M6" s="528"/>
      <c r="O6" s="148" t="s">
        <v>177</v>
      </c>
      <c r="P6" s="68" t="s">
        <v>90</v>
      </c>
      <c r="Q6" s="194" t="s">
        <v>148</v>
      </c>
    </row>
    <row r="7" spans="1:17" ht="55.5" customHeight="1">
      <c r="A7" s="98">
        <v>1</v>
      </c>
      <c r="B7" s="99"/>
      <c r="C7" s="100"/>
      <c r="D7" s="101"/>
      <c r="E7" s="320"/>
      <c r="F7" s="321"/>
      <c r="G7" s="322"/>
      <c r="H7" s="323"/>
      <c r="I7" s="316"/>
      <c r="J7" s="103">
        <f>SUM(E7:I7)</f>
        <v>0</v>
      </c>
      <c r="K7" s="102"/>
      <c r="L7" s="548"/>
      <c r="M7" s="548"/>
      <c r="O7" s="148" t="s">
        <v>178</v>
      </c>
      <c r="P7" s="68" t="s">
        <v>91</v>
      </c>
      <c r="Q7" s="195" t="s">
        <v>92</v>
      </c>
    </row>
    <row r="8" spans="1:17" ht="55.5" customHeight="1">
      <c r="A8" s="94">
        <v>2</v>
      </c>
      <c r="B8" s="99"/>
      <c r="C8" s="100"/>
      <c r="D8" s="93"/>
      <c r="E8" s="324"/>
      <c r="F8" s="325"/>
      <c r="G8" s="326"/>
      <c r="H8" s="323"/>
      <c r="I8" s="316"/>
      <c r="J8" s="103">
        <f aca="true" t="shared" si="0" ref="J8:J21">SUM(E8:I8)</f>
        <v>0</v>
      </c>
      <c r="K8" s="97"/>
      <c r="L8" s="542"/>
      <c r="M8" s="542"/>
      <c r="O8" s="184" t="s">
        <v>198</v>
      </c>
      <c r="P8" s="68" t="s">
        <v>98</v>
      </c>
      <c r="Q8" s="195" t="s">
        <v>24</v>
      </c>
    </row>
    <row r="9" spans="1:17" ht="55.5" customHeight="1">
      <c r="A9" s="98">
        <v>3</v>
      </c>
      <c r="B9" s="99"/>
      <c r="C9" s="100"/>
      <c r="D9" s="93"/>
      <c r="E9" s="324"/>
      <c r="F9" s="325"/>
      <c r="G9" s="326"/>
      <c r="H9" s="323"/>
      <c r="I9" s="316"/>
      <c r="J9" s="103">
        <f t="shared" si="0"/>
        <v>0</v>
      </c>
      <c r="K9" s="97"/>
      <c r="L9" s="542"/>
      <c r="M9" s="542"/>
      <c r="O9" s="184" t="s">
        <v>199</v>
      </c>
      <c r="P9" s="68" t="s">
        <v>99</v>
      </c>
      <c r="Q9" s="195" t="s">
        <v>25</v>
      </c>
    </row>
    <row r="10" spans="1:17" ht="55.5" customHeight="1">
      <c r="A10" s="94">
        <v>4</v>
      </c>
      <c r="B10" s="99"/>
      <c r="C10" s="100"/>
      <c r="D10" s="93"/>
      <c r="E10" s="324"/>
      <c r="F10" s="325"/>
      <c r="G10" s="326"/>
      <c r="H10" s="323"/>
      <c r="I10" s="316"/>
      <c r="J10" s="103">
        <f t="shared" si="0"/>
        <v>0</v>
      </c>
      <c r="K10" s="97"/>
      <c r="L10" s="542"/>
      <c r="M10" s="542"/>
      <c r="O10" s="184" t="s">
        <v>197</v>
      </c>
      <c r="P10" s="73"/>
      <c r="Q10" s="195" t="s">
        <v>26</v>
      </c>
    </row>
    <row r="11" spans="1:17" ht="55.5" customHeight="1">
      <c r="A11" s="98">
        <v>5</v>
      </c>
      <c r="B11" s="99"/>
      <c r="C11" s="100"/>
      <c r="D11" s="93"/>
      <c r="E11" s="324"/>
      <c r="F11" s="325"/>
      <c r="G11" s="326"/>
      <c r="H11" s="323"/>
      <c r="I11" s="316"/>
      <c r="J11" s="103">
        <f t="shared" si="0"/>
        <v>0</v>
      </c>
      <c r="K11" s="97"/>
      <c r="L11" s="542"/>
      <c r="M11" s="542"/>
      <c r="O11" s="222" t="s">
        <v>202</v>
      </c>
      <c r="P11" s="73"/>
      <c r="Q11" s="195" t="s">
        <v>28</v>
      </c>
    </row>
    <row r="12" spans="1:17" ht="55.5" customHeight="1">
      <c r="A12" s="94">
        <v>6</v>
      </c>
      <c r="B12" s="99"/>
      <c r="C12" s="100"/>
      <c r="D12" s="93"/>
      <c r="E12" s="324"/>
      <c r="F12" s="325"/>
      <c r="G12" s="326"/>
      <c r="H12" s="323"/>
      <c r="I12" s="316"/>
      <c r="J12" s="103">
        <f t="shared" si="0"/>
        <v>0</v>
      </c>
      <c r="K12" s="97"/>
      <c r="L12" s="542"/>
      <c r="M12" s="542"/>
      <c r="O12" s="146"/>
      <c r="P12" s="73"/>
      <c r="Q12" s="195" t="s">
        <v>29</v>
      </c>
    </row>
    <row r="13" spans="1:16" ht="55.5" customHeight="1">
      <c r="A13" s="98">
        <v>7</v>
      </c>
      <c r="B13" s="99"/>
      <c r="C13" s="100"/>
      <c r="D13" s="93"/>
      <c r="E13" s="324"/>
      <c r="F13" s="325"/>
      <c r="G13" s="326"/>
      <c r="H13" s="323"/>
      <c r="I13" s="316"/>
      <c r="J13" s="103">
        <f t="shared" si="0"/>
        <v>0</v>
      </c>
      <c r="K13" s="97"/>
      <c r="L13" s="542"/>
      <c r="M13" s="542"/>
      <c r="O13" s="147"/>
      <c r="P13" s="73"/>
    </row>
    <row r="14" spans="1:16" ht="55.5" customHeight="1">
      <c r="A14" s="94">
        <v>8</v>
      </c>
      <c r="B14" s="99"/>
      <c r="C14" s="100"/>
      <c r="D14" s="93"/>
      <c r="E14" s="324"/>
      <c r="F14" s="325"/>
      <c r="G14" s="326"/>
      <c r="H14" s="323"/>
      <c r="I14" s="316"/>
      <c r="J14" s="103">
        <f t="shared" si="0"/>
        <v>0</v>
      </c>
      <c r="K14" s="97"/>
      <c r="L14" s="542"/>
      <c r="M14" s="542"/>
      <c r="O14" s="147"/>
      <c r="P14" s="73"/>
    </row>
    <row r="15" spans="1:16" ht="55.5" customHeight="1">
      <c r="A15" s="98">
        <v>9</v>
      </c>
      <c r="B15" s="99"/>
      <c r="C15" s="100"/>
      <c r="D15" s="93"/>
      <c r="E15" s="324"/>
      <c r="F15" s="325"/>
      <c r="G15" s="326"/>
      <c r="H15" s="323"/>
      <c r="I15" s="316"/>
      <c r="J15" s="103">
        <f t="shared" si="0"/>
        <v>0</v>
      </c>
      <c r="K15" s="97"/>
      <c r="L15" s="542"/>
      <c r="M15" s="542"/>
      <c r="O15" s="147"/>
      <c r="P15" s="116"/>
    </row>
    <row r="16" spans="1:17" s="85" customFormat="1" ht="55.5" customHeight="1">
      <c r="A16" s="94">
        <v>10</v>
      </c>
      <c r="B16" s="99"/>
      <c r="C16" s="100"/>
      <c r="D16" s="93"/>
      <c r="E16" s="324"/>
      <c r="F16" s="325"/>
      <c r="G16" s="326"/>
      <c r="H16" s="323"/>
      <c r="I16" s="316"/>
      <c r="J16" s="103">
        <f t="shared" si="0"/>
        <v>0</v>
      </c>
      <c r="K16" s="97"/>
      <c r="L16" s="542"/>
      <c r="M16" s="542"/>
      <c r="N16" s="75"/>
      <c r="O16" s="75"/>
      <c r="P16" s="116"/>
      <c r="Q16" s="75"/>
    </row>
    <row r="17" spans="1:17" s="85" customFormat="1" ht="55.5" customHeight="1">
      <c r="A17" s="98">
        <v>11</v>
      </c>
      <c r="B17" s="99"/>
      <c r="C17" s="100"/>
      <c r="D17" s="93"/>
      <c r="E17" s="324"/>
      <c r="F17" s="325"/>
      <c r="G17" s="326"/>
      <c r="H17" s="323"/>
      <c r="I17" s="316"/>
      <c r="J17" s="103">
        <f t="shared" si="0"/>
        <v>0</v>
      </c>
      <c r="K17" s="97"/>
      <c r="L17" s="542"/>
      <c r="M17" s="542"/>
      <c r="N17" s="75"/>
      <c r="O17" s="75"/>
      <c r="P17" s="116"/>
      <c r="Q17" s="75"/>
    </row>
    <row r="18" spans="1:17" s="85" customFormat="1" ht="55.5" customHeight="1">
      <c r="A18" s="94">
        <v>12</v>
      </c>
      <c r="B18" s="99"/>
      <c r="C18" s="100"/>
      <c r="D18" s="93"/>
      <c r="E18" s="324"/>
      <c r="F18" s="325"/>
      <c r="G18" s="326"/>
      <c r="H18" s="323"/>
      <c r="I18" s="316"/>
      <c r="J18" s="103">
        <f t="shared" si="0"/>
        <v>0</v>
      </c>
      <c r="K18" s="97"/>
      <c r="L18" s="542"/>
      <c r="M18" s="542"/>
      <c r="N18" s="75"/>
      <c r="O18" s="75"/>
      <c r="P18" s="116"/>
      <c r="Q18" s="75"/>
    </row>
    <row r="19" spans="1:17" s="85" customFormat="1" ht="55.5" customHeight="1">
      <c r="A19" s="98">
        <v>13</v>
      </c>
      <c r="B19" s="99"/>
      <c r="C19" s="100"/>
      <c r="D19" s="93"/>
      <c r="E19" s="324"/>
      <c r="F19" s="325"/>
      <c r="G19" s="326"/>
      <c r="H19" s="323"/>
      <c r="I19" s="316"/>
      <c r="J19" s="103">
        <f t="shared" si="0"/>
        <v>0</v>
      </c>
      <c r="K19" s="97"/>
      <c r="L19" s="542"/>
      <c r="M19" s="542"/>
      <c r="N19" s="75"/>
      <c r="O19" s="75"/>
      <c r="P19" s="116"/>
      <c r="Q19" s="75"/>
    </row>
    <row r="20" spans="1:17" s="85" customFormat="1" ht="55.5" customHeight="1">
      <c r="A20" s="94">
        <v>14</v>
      </c>
      <c r="B20" s="99"/>
      <c r="C20" s="100"/>
      <c r="D20" s="93"/>
      <c r="E20" s="324"/>
      <c r="F20" s="325"/>
      <c r="G20" s="326"/>
      <c r="H20" s="323"/>
      <c r="I20" s="316"/>
      <c r="J20" s="103">
        <f t="shared" si="0"/>
        <v>0</v>
      </c>
      <c r="K20" s="97"/>
      <c r="L20" s="542"/>
      <c r="M20" s="542"/>
      <c r="N20" s="75"/>
      <c r="O20" s="75"/>
      <c r="P20" s="116"/>
      <c r="Q20" s="75"/>
    </row>
    <row r="21" spans="1:17" s="85" customFormat="1" ht="55.5" customHeight="1">
      <c r="A21" s="98">
        <v>15</v>
      </c>
      <c r="B21" s="99"/>
      <c r="C21" s="100"/>
      <c r="D21" s="93"/>
      <c r="E21" s="324"/>
      <c r="F21" s="325"/>
      <c r="G21" s="326"/>
      <c r="H21" s="323"/>
      <c r="I21" s="316"/>
      <c r="J21" s="103">
        <f t="shared" si="0"/>
        <v>0</v>
      </c>
      <c r="K21" s="97"/>
      <c r="L21" s="542"/>
      <c r="M21" s="542"/>
      <c r="N21" s="75"/>
      <c r="O21" s="75"/>
      <c r="P21" s="116"/>
      <c r="Q21" s="75"/>
    </row>
    <row r="22" spans="1:12" s="75" customFormat="1" ht="16.5" customHeight="1" thickBot="1">
      <c r="A22" s="104"/>
      <c r="B22" s="111"/>
      <c r="C22" s="112"/>
      <c r="D22" s="113"/>
      <c r="E22" s="113"/>
      <c r="F22" s="113"/>
      <c r="G22" s="114"/>
      <c r="H22" s="114"/>
      <c r="I22" s="114"/>
      <c r="J22" s="89"/>
      <c r="K22" s="115"/>
      <c r="L22" s="116"/>
    </row>
    <row r="23" spans="1:13" s="75" customFormat="1" ht="39" customHeight="1" thickBot="1">
      <c r="A23" s="95"/>
      <c r="B23" s="95"/>
      <c r="C23" s="95"/>
      <c r="D23" s="117" t="s">
        <v>107</v>
      </c>
      <c r="E23" s="327">
        <f>'参加者別報告額一覧（様式５号）'!$K$112</f>
        <v>0</v>
      </c>
      <c r="F23" s="196"/>
      <c r="H23" s="96"/>
      <c r="I23" s="96" t="s">
        <v>108</v>
      </c>
      <c r="J23" s="328">
        <f>SUM(J7:J21)</f>
        <v>0</v>
      </c>
      <c r="K23" s="117" t="s">
        <v>105</v>
      </c>
      <c r="L23" s="546">
        <f>E23-J23</f>
        <v>0</v>
      </c>
      <c r="M23" s="547"/>
    </row>
    <row r="24" spans="1:12" s="75" customFormat="1" ht="9.75" customHeight="1">
      <c r="A24" s="91"/>
      <c r="B24" s="105"/>
      <c r="C24" s="105"/>
      <c r="D24" s="105"/>
      <c r="E24" s="89"/>
      <c r="F24" s="151"/>
      <c r="G24" s="92"/>
      <c r="H24" s="92"/>
      <c r="I24" s="92"/>
      <c r="J24" s="118"/>
      <c r="K24" s="92"/>
      <c r="L24" s="118"/>
    </row>
    <row r="25" spans="1:21" s="353" customFormat="1" ht="34.5" customHeight="1">
      <c r="A25" s="346"/>
      <c r="B25" s="346" t="s">
        <v>59</v>
      </c>
      <c r="C25" s="346"/>
      <c r="D25" s="347"/>
      <c r="E25" s="347"/>
      <c r="F25" s="347"/>
      <c r="G25" s="347"/>
      <c r="H25" s="347"/>
      <c r="I25" s="347"/>
      <c r="J25" s="348"/>
      <c r="K25" s="349"/>
      <c r="L25" s="350"/>
      <c r="M25" s="350"/>
      <c r="N25" s="350"/>
      <c r="O25" s="350"/>
      <c r="P25" s="350"/>
      <c r="Q25" s="350"/>
      <c r="R25" s="350"/>
      <c r="S25" s="350"/>
      <c r="T25" s="351"/>
      <c r="U25" s="352"/>
    </row>
    <row r="26" spans="1:21" s="353" customFormat="1" ht="34.5" customHeight="1">
      <c r="A26" s="354"/>
      <c r="B26" s="354" t="s">
        <v>58</v>
      </c>
      <c r="C26" s="354"/>
      <c r="D26" s="346"/>
      <c r="E26" s="346"/>
      <c r="F26" s="346"/>
      <c r="G26" s="346"/>
      <c r="H26" s="346"/>
      <c r="I26" s="346"/>
      <c r="J26" s="355"/>
      <c r="K26" s="346"/>
      <c r="L26" s="346"/>
      <c r="M26" s="346"/>
      <c r="N26" s="346"/>
      <c r="O26" s="346"/>
      <c r="P26" s="346"/>
      <c r="Q26" s="356"/>
      <c r="R26" s="357"/>
      <c r="S26" s="357"/>
      <c r="T26" s="358"/>
      <c r="U26" s="359"/>
    </row>
    <row r="27" spans="1:21" s="353" customFormat="1" ht="34.5" customHeight="1">
      <c r="A27" s="354"/>
      <c r="B27" s="346" t="s">
        <v>109</v>
      </c>
      <c r="D27" s="354"/>
      <c r="E27" s="354"/>
      <c r="F27" s="354"/>
      <c r="G27" s="354"/>
      <c r="H27" s="354"/>
      <c r="I27" s="354"/>
      <c r="J27" s="360"/>
      <c r="K27" s="361"/>
      <c r="L27" s="362"/>
      <c r="M27" s="362"/>
      <c r="N27" s="362"/>
      <c r="O27" s="362"/>
      <c r="P27" s="351"/>
      <c r="Q27" s="359"/>
      <c r="R27" s="363"/>
      <c r="S27" s="359"/>
      <c r="T27" s="351"/>
      <c r="U27" s="351"/>
    </row>
  </sheetData>
  <sheetProtection selectLockedCells="1"/>
  <mergeCells count="28">
    <mergeCell ref="I5:I6"/>
    <mergeCell ref="L21:M21"/>
    <mergeCell ref="L16:M16"/>
    <mergeCell ref="L23:M23"/>
    <mergeCell ref="L7:M7"/>
    <mergeCell ref="L8:M8"/>
    <mergeCell ref="L13:M13"/>
    <mergeCell ref="L14:M14"/>
    <mergeCell ref="L19:M19"/>
    <mergeCell ref="L17:M17"/>
    <mergeCell ref="L11:M11"/>
    <mergeCell ref="L12:M12"/>
    <mergeCell ref="L18:M18"/>
    <mergeCell ref="L20:M20"/>
    <mergeCell ref="O2:Q2"/>
    <mergeCell ref="L9:M9"/>
    <mergeCell ref="L10:M10"/>
    <mergeCell ref="L15:M15"/>
    <mergeCell ref="E3:K3"/>
    <mergeCell ref="L5:M6"/>
    <mergeCell ref="A3:B3"/>
    <mergeCell ref="A2:M2"/>
    <mergeCell ref="A5:A6"/>
    <mergeCell ref="B5:B6"/>
    <mergeCell ref="D5:D6"/>
    <mergeCell ref="C5:C6"/>
    <mergeCell ref="J5:J6"/>
    <mergeCell ref="K5:K6"/>
  </mergeCells>
  <dataValidations count="3">
    <dataValidation type="list" allowBlank="1" showErrorMessage="1" sqref="B22:C22">
      <formula1>交通費受領書（様式６号）!#REF!</formula1>
    </dataValidation>
    <dataValidation type="list" allowBlank="1" showErrorMessage="1" sqref="C7:C21">
      <formula1>$P$3:$P$9</formula1>
    </dataValidation>
    <dataValidation type="list" allowBlank="1" showErrorMessage="1" sqref="B7:B21">
      <formula1>$Q$3:$Q$12</formula1>
    </dataValidation>
  </dataValidations>
  <printOptions/>
  <pageMargins left="0.7" right="0.7" top="0.45" bottom="0.62" header="0" footer="0"/>
  <pageSetup fitToHeight="0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theme="8" tint="0.39998000860214233"/>
  </sheetPr>
  <dimension ref="A1:W44"/>
  <sheetViews>
    <sheetView view="pageBreakPreview" zoomScaleSheetLayoutView="100" workbookViewId="0" topLeftCell="A1">
      <selection activeCell="D3" sqref="D3:I3"/>
    </sheetView>
  </sheetViews>
  <sheetFormatPr defaultColWidth="9.00390625" defaultRowHeight="18" customHeight="1"/>
  <cols>
    <col min="1" max="1" width="2.625" style="33" customWidth="1"/>
    <col min="2" max="2" width="5.50390625" style="33" customWidth="1"/>
    <col min="3" max="3" width="11.875" style="33" customWidth="1"/>
    <col min="4" max="15" width="5.125" style="33" customWidth="1"/>
    <col min="16" max="23" width="5.125" style="121" customWidth="1"/>
    <col min="24" max="16384" width="9.00390625" style="33" customWidth="1"/>
  </cols>
  <sheetData>
    <row r="1" ht="18" customHeight="1">
      <c r="A1" s="33" t="s">
        <v>193</v>
      </c>
    </row>
    <row r="2" spans="3:9" ht="23.25" customHeight="1">
      <c r="C2" s="34" t="s">
        <v>74</v>
      </c>
      <c r="D2" s="564"/>
      <c r="E2" s="564"/>
      <c r="F2" s="564"/>
      <c r="G2" s="564"/>
      <c r="H2" s="564"/>
      <c r="I2" s="564"/>
    </row>
    <row r="3" spans="3:9" ht="24.75" customHeight="1">
      <c r="C3" s="35" t="s">
        <v>73</v>
      </c>
      <c r="D3" s="564"/>
      <c r="E3" s="564"/>
      <c r="F3" s="564"/>
      <c r="G3" s="564"/>
      <c r="H3" s="564"/>
      <c r="I3" s="564"/>
    </row>
    <row r="4" spans="2:17" ht="24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22"/>
      <c r="Q4" s="122"/>
    </row>
    <row r="5" spans="2:17" ht="24.75" customHeight="1">
      <c r="B5" s="37"/>
      <c r="C5" s="38"/>
      <c r="D5" s="565"/>
      <c r="E5" s="565"/>
      <c r="F5" s="566" t="s">
        <v>72</v>
      </c>
      <c r="G5" s="566"/>
      <c r="H5" s="566"/>
      <c r="I5" s="566"/>
      <c r="J5" s="566"/>
      <c r="K5" s="566"/>
      <c r="L5" s="566"/>
      <c r="O5" s="39" t="s">
        <v>71</v>
      </c>
      <c r="P5" s="549">
        <v>1</v>
      </c>
      <c r="Q5" s="549"/>
    </row>
    <row r="6" spans="3:17" ht="9.75" customHeight="1">
      <c r="C6" s="37"/>
      <c r="D6" s="38"/>
      <c r="E6" s="38"/>
      <c r="F6" s="40"/>
      <c r="G6" s="40"/>
      <c r="O6" s="39"/>
      <c r="P6" s="123"/>
      <c r="Q6" s="123"/>
    </row>
    <row r="7" spans="1:23" ht="18" customHeight="1">
      <c r="A7" s="575" t="s">
        <v>71</v>
      </c>
      <c r="B7" s="575" t="s">
        <v>43</v>
      </c>
      <c r="C7" s="575" t="s">
        <v>70</v>
      </c>
      <c r="D7" s="556" t="s">
        <v>69</v>
      </c>
      <c r="E7" s="557"/>
      <c r="F7" s="556" t="s">
        <v>69</v>
      </c>
      <c r="G7" s="557"/>
      <c r="H7" s="556" t="s">
        <v>69</v>
      </c>
      <c r="I7" s="557"/>
      <c r="J7" s="556" t="s">
        <v>69</v>
      </c>
      <c r="K7" s="557"/>
      <c r="L7" s="556" t="s">
        <v>69</v>
      </c>
      <c r="M7" s="557"/>
      <c r="N7" s="556" t="s">
        <v>69</v>
      </c>
      <c r="O7" s="558"/>
      <c r="P7" s="550" t="s">
        <v>68</v>
      </c>
      <c r="Q7" s="551"/>
      <c r="R7" s="33"/>
      <c r="S7" s="33"/>
      <c r="T7" s="33"/>
      <c r="U7" s="33"/>
      <c r="V7" s="33"/>
      <c r="W7" s="33"/>
    </row>
    <row r="8" spans="1:23" ht="18" customHeight="1">
      <c r="A8" s="575"/>
      <c r="B8" s="575"/>
      <c r="C8" s="575"/>
      <c r="D8" s="561" t="s">
        <v>67</v>
      </c>
      <c r="E8" s="562"/>
      <c r="F8" s="561" t="s">
        <v>67</v>
      </c>
      <c r="G8" s="562"/>
      <c r="H8" s="561" t="s">
        <v>67</v>
      </c>
      <c r="I8" s="562"/>
      <c r="J8" s="561" t="s">
        <v>67</v>
      </c>
      <c r="K8" s="562"/>
      <c r="L8" s="561" t="s">
        <v>67</v>
      </c>
      <c r="M8" s="562"/>
      <c r="N8" s="561" t="s">
        <v>67</v>
      </c>
      <c r="O8" s="563"/>
      <c r="P8" s="552"/>
      <c r="Q8" s="553"/>
      <c r="R8" s="33"/>
      <c r="S8" s="33"/>
      <c r="T8" s="129" t="s">
        <v>87</v>
      </c>
      <c r="U8" s="129" t="s">
        <v>43</v>
      </c>
      <c r="V8" s="33"/>
      <c r="W8" s="33"/>
    </row>
    <row r="9" spans="1:21" s="8" customFormat="1" ht="18" customHeight="1">
      <c r="A9" s="575"/>
      <c r="B9" s="575"/>
      <c r="C9" s="575"/>
      <c r="D9" s="559" t="s">
        <v>66</v>
      </c>
      <c r="E9" s="576"/>
      <c r="F9" s="559" t="s">
        <v>66</v>
      </c>
      <c r="G9" s="576"/>
      <c r="H9" s="559" t="s">
        <v>66</v>
      </c>
      <c r="I9" s="576"/>
      <c r="J9" s="559" t="s">
        <v>66</v>
      </c>
      <c r="K9" s="576"/>
      <c r="L9" s="559" t="s">
        <v>66</v>
      </c>
      <c r="M9" s="576"/>
      <c r="N9" s="559" t="s">
        <v>66</v>
      </c>
      <c r="O9" s="560"/>
      <c r="P9" s="554"/>
      <c r="Q9" s="555"/>
      <c r="T9" s="130"/>
      <c r="U9" s="131"/>
    </row>
    <row r="10" spans="1:23" s="8" customFormat="1" ht="18" customHeight="1">
      <c r="A10" s="577">
        <v>1</v>
      </c>
      <c r="B10" s="579"/>
      <c r="C10" s="579"/>
      <c r="D10" s="567"/>
      <c r="E10" s="568"/>
      <c r="F10" s="567"/>
      <c r="G10" s="568"/>
      <c r="H10" s="567"/>
      <c r="I10" s="568"/>
      <c r="J10" s="567"/>
      <c r="K10" s="568"/>
      <c r="L10" s="567"/>
      <c r="M10" s="568"/>
      <c r="N10" s="567"/>
      <c r="O10" s="568"/>
      <c r="P10" s="569"/>
      <c r="Q10" s="570"/>
      <c r="R10" s="124"/>
      <c r="S10" s="124"/>
      <c r="T10" s="68" t="s">
        <v>21</v>
      </c>
      <c r="U10" s="68" t="s">
        <v>20</v>
      </c>
      <c r="V10" s="124"/>
      <c r="W10" s="124"/>
    </row>
    <row r="11" spans="1:23" s="8" customFormat="1" ht="18" customHeight="1">
      <c r="A11" s="578"/>
      <c r="B11" s="580"/>
      <c r="C11" s="581"/>
      <c r="D11" s="573"/>
      <c r="E11" s="574"/>
      <c r="F11" s="573"/>
      <c r="G11" s="574"/>
      <c r="H11" s="573"/>
      <c r="I11" s="574"/>
      <c r="J11" s="573"/>
      <c r="K11" s="574"/>
      <c r="L11" s="573"/>
      <c r="M11" s="574"/>
      <c r="N11" s="573"/>
      <c r="O11" s="574"/>
      <c r="P11" s="571">
        <f>IF(C10="","",SUM(D11,F11,H11,J11,L11,N11))</f>
      </c>
      <c r="Q11" s="572"/>
      <c r="R11" s="124"/>
      <c r="S11" s="124"/>
      <c r="T11" s="68" t="s">
        <v>15</v>
      </c>
      <c r="U11" s="68" t="s">
        <v>22</v>
      </c>
      <c r="V11" s="124"/>
      <c r="W11" s="124"/>
    </row>
    <row r="12" spans="1:23" s="8" customFormat="1" ht="18" customHeight="1">
      <c r="A12" s="577">
        <v>2</v>
      </c>
      <c r="B12" s="579"/>
      <c r="C12" s="579"/>
      <c r="D12" s="567"/>
      <c r="E12" s="568"/>
      <c r="F12" s="567"/>
      <c r="G12" s="568"/>
      <c r="H12" s="567"/>
      <c r="I12" s="568"/>
      <c r="J12" s="567"/>
      <c r="K12" s="568"/>
      <c r="L12" s="567"/>
      <c r="M12" s="568"/>
      <c r="N12" s="567"/>
      <c r="O12" s="568"/>
      <c r="P12" s="569"/>
      <c r="Q12" s="570"/>
      <c r="R12" s="124"/>
      <c r="S12" s="124"/>
      <c r="T12" s="211" t="s">
        <v>147</v>
      </c>
      <c r="U12" s="68" t="s">
        <v>94</v>
      </c>
      <c r="V12" s="124"/>
      <c r="W12" s="124"/>
    </row>
    <row r="13" spans="1:23" s="8" customFormat="1" ht="18" customHeight="1">
      <c r="A13" s="578"/>
      <c r="B13" s="580"/>
      <c r="C13" s="581"/>
      <c r="D13" s="573"/>
      <c r="E13" s="574"/>
      <c r="F13" s="573"/>
      <c r="G13" s="574"/>
      <c r="H13" s="573"/>
      <c r="I13" s="574"/>
      <c r="J13" s="573"/>
      <c r="K13" s="574"/>
      <c r="L13" s="573"/>
      <c r="M13" s="574"/>
      <c r="N13" s="573"/>
      <c r="O13" s="574"/>
      <c r="P13" s="571">
        <f>IF(C12="","",SUM(D13,F13,H13,J13,L13,N13))</f>
      </c>
      <c r="Q13" s="572"/>
      <c r="R13" s="124"/>
      <c r="S13" s="124"/>
      <c r="T13" s="211" t="s">
        <v>148</v>
      </c>
      <c r="U13" s="68" t="s">
        <v>90</v>
      </c>
      <c r="V13" s="124"/>
      <c r="W13" s="124"/>
    </row>
    <row r="14" spans="1:23" s="8" customFormat="1" ht="18" customHeight="1">
      <c r="A14" s="577">
        <v>3</v>
      </c>
      <c r="B14" s="579"/>
      <c r="C14" s="579"/>
      <c r="D14" s="567"/>
      <c r="E14" s="568"/>
      <c r="F14" s="567"/>
      <c r="G14" s="568"/>
      <c r="H14" s="567"/>
      <c r="I14" s="568"/>
      <c r="J14" s="567"/>
      <c r="K14" s="568"/>
      <c r="L14" s="567"/>
      <c r="M14" s="568"/>
      <c r="N14" s="567"/>
      <c r="O14" s="568"/>
      <c r="P14" s="569"/>
      <c r="Q14" s="570"/>
      <c r="R14" s="124"/>
      <c r="S14" s="124"/>
      <c r="T14" s="74" t="s">
        <v>92</v>
      </c>
      <c r="U14" s="68" t="s">
        <v>91</v>
      </c>
      <c r="V14" s="124"/>
      <c r="W14" s="124"/>
    </row>
    <row r="15" spans="1:23" s="8" customFormat="1" ht="18" customHeight="1">
      <c r="A15" s="578"/>
      <c r="B15" s="580"/>
      <c r="C15" s="581"/>
      <c r="D15" s="573"/>
      <c r="E15" s="574"/>
      <c r="F15" s="573"/>
      <c r="G15" s="574"/>
      <c r="H15" s="573"/>
      <c r="I15" s="574"/>
      <c r="J15" s="573"/>
      <c r="K15" s="574"/>
      <c r="L15" s="573"/>
      <c r="M15" s="574"/>
      <c r="N15" s="573"/>
      <c r="O15" s="574"/>
      <c r="P15" s="571">
        <f>IF(C14="","",SUM(D15,F15,H15,J15,L15,N15))</f>
      </c>
      <c r="Q15" s="572"/>
      <c r="R15" s="124"/>
      <c r="S15" s="124"/>
      <c r="T15" s="68" t="s">
        <v>24</v>
      </c>
      <c r="U15" s="68" t="s">
        <v>98</v>
      </c>
      <c r="V15" s="124"/>
      <c r="W15" s="124"/>
    </row>
    <row r="16" spans="1:23" s="8" customFormat="1" ht="18" customHeight="1">
      <c r="A16" s="577">
        <v>4</v>
      </c>
      <c r="B16" s="579"/>
      <c r="C16" s="579"/>
      <c r="D16" s="582"/>
      <c r="E16" s="583"/>
      <c r="F16" s="582"/>
      <c r="G16" s="583"/>
      <c r="H16" s="582"/>
      <c r="I16" s="583"/>
      <c r="J16" s="582"/>
      <c r="K16" s="583"/>
      <c r="L16" s="582"/>
      <c r="M16" s="583"/>
      <c r="N16" s="582"/>
      <c r="O16" s="583"/>
      <c r="P16" s="569"/>
      <c r="Q16" s="570"/>
      <c r="R16" s="124"/>
      <c r="S16" s="124"/>
      <c r="T16" s="68" t="s">
        <v>25</v>
      </c>
      <c r="U16" s="68" t="s">
        <v>99</v>
      </c>
      <c r="V16" s="124"/>
      <c r="W16" s="124"/>
    </row>
    <row r="17" spans="1:23" s="8" customFormat="1" ht="18" customHeight="1">
      <c r="A17" s="578"/>
      <c r="B17" s="580"/>
      <c r="C17" s="581"/>
      <c r="D17" s="573"/>
      <c r="E17" s="574"/>
      <c r="F17" s="573"/>
      <c r="G17" s="574"/>
      <c r="H17" s="573"/>
      <c r="I17" s="574"/>
      <c r="J17" s="573"/>
      <c r="K17" s="574"/>
      <c r="L17" s="573"/>
      <c r="M17" s="574"/>
      <c r="N17" s="573"/>
      <c r="O17" s="574"/>
      <c r="P17" s="571">
        <f>IF(C16="","",SUM(D17,F17,H17,J17,L17,N17))</f>
      </c>
      <c r="Q17" s="572"/>
      <c r="R17" s="124"/>
      <c r="S17" s="124"/>
      <c r="T17" s="68" t="s">
        <v>26</v>
      </c>
      <c r="U17" s="124"/>
      <c r="V17" s="124"/>
      <c r="W17" s="124"/>
    </row>
    <row r="18" spans="1:23" s="8" customFormat="1" ht="18" customHeight="1">
      <c r="A18" s="577">
        <v>5</v>
      </c>
      <c r="B18" s="579"/>
      <c r="C18" s="579"/>
      <c r="D18" s="582"/>
      <c r="E18" s="583"/>
      <c r="F18" s="582"/>
      <c r="G18" s="583"/>
      <c r="H18" s="582"/>
      <c r="I18" s="583"/>
      <c r="J18" s="582"/>
      <c r="K18" s="583"/>
      <c r="L18" s="582"/>
      <c r="M18" s="583"/>
      <c r="N18" s="582"/>
      <c r="O18" s="583"/>
      <c r="P18" s="569"/>
      <c r="Q18" s="570"/>
      <c r="R18" s="124"/>
      <c r="S18" s="124"/>
      <c r="T18" s="68" t="s">
        <v>28</v>
      </c>
      <c r="U18" s="124"/>
      <c r="V18" s="124"/>
      <c r="W18" s="124"/>
    </row>
    <row r="19" spans="1:23" s="8" customFormat="1" ht="18" customHeight="1">
      <c r="A19" s="578"/>
      <c r="B19" s="580"/>
      <c r="C19" s="581"/>
      <c r="D19" s="573"/>
      <c r="E19" s="574"/>
      <c r="F19" s="573"/>
      <c r="G19" s="574"/>
      <c r="H19" s="573"/>
      <c r="I19" s="574"/>
      <c r="J19" s="573"/>
      <c r="K19" s="574"/>
      <c r="L19" s="573"/>
      <c r="M19" s="574"/>
      <c r="N19" s="573"/>
      <c r="O19" s="574"/>
      <c r="P19" s="571">
        <f>IF(C18="","",SUM(D19,F19,H19,J19,L19,N19))</f>
      </c>
      <c r="Q19" s="572"/>
      <c r="R19" s="124"/>
      <c r="S19" s="124"/>
      <c r="T19" s="68" t="s">
        <v>29</v>
      </c>
      <c r="U19" s="124"/>
      <c r="V19" s="124"/>
      <c r="W19" s="124"/>
    </row>
    <row r="20" spans="1:23" s="8" customFormat="1" ht="18" customHeight="1">
      <c r="A20" s="577">
        <v>6</v>
      </c>
      <c r="B20" s="579"/>
      <c r="C20" s="579"/>
      <c r="D20" s="582"/>
      <c r="E20" s="583"/>
      <c r="F20" s="582"/>
      <c r="G20" s="583"/>
      <c r="H20" s="582"/>
      <c r="I20" s="583"/>
      <c r="J20" s="582"/>
      <c r="K20" s="583"/>
      <c r="L20" s="582"/>
      <c r="M20" s="583"/>
      <c r="N20" s="582"/>
      <c r="O20" s="583"/>
      <c r="P20" s="569"/>
      <c r="Q20" s="570"/>
      <c r="R20" s="124"/>
      <c r="S20" s="124"/>
      <c r="T20" s="124"/>
      <c r="U20" s="124"/>
      <c r="V20" s="124"/>
      <c r="W20" s="124"/>
    </row>
    <row r="21" spans="1:23" s="8" customFormat="1" ht="18" customHeight="1">
      <c r="A21" s="578"/>
      <c r="B21" s="580"/>
      <c r="C21" s="581"/>
      <c r="D21" s="573"/>
      <c r="E21" s="574"/>
      <c r="F21" s="573"/>
      <c r="G21" s="574"/>
      <c r="H21" s="573"/>
      <c r="I21" s="574"/>
      <c r="J21" s="573"/>
      <c r="K21" s="574"/>
      <c r="L21" s="573"/>
      <c r="M21" s="574"/>
      <c r="N21" s="573"/>
      <c r="O21" s="574"/>
      <c r="P21" s="571">
        <f>IF(C20="","",SUM(D21,F21,H21,J21,L21,N21))</f>
      </c>
      <c r="Q21" s="572"/>
      <c r="R21" s="124"/>
      <c r="S21" s="124"/>
      <c r="T21" s="124"/>
      <c r="U21" s="124"/>
      <c r="V21" s="124"/>
      <c r="W21" s="124"/>
    </row>
    <row r="22" spans="1:23" s="8" customFormat="1" ht="18" customHeight="1">
      <c r="A22" s="577">
        <v>7</v>
      </c>
      <c r="B22" s="579"/>
      <c r="C22" s="579"/>
      <c r="D22" s="582"/>
      <c r="E22" s="583"/>
      <c r="F22" s="582"/>
      <c r="G22" s="583"/>
      <c r="H22" s="582"/>
      <c r="I22" s="583"/>
      <c r="J22" s="582"/>
      <c r="K22" s="583"/>
      <c r="L22" s="582"/>
      <c r="M22" s="583"/>
      <c r="N22" s="582"/>
      <c r="O22" s="583"/>
      <c r="P22" s="569"/>
      <c r="Q22" s="570"/>
      <c r="R22" s="124"/>
      <c r="S22" s="124"/>
      <c r="T22" s="124"/>
      <c r="U22" s="124"/>
      <c r="V22" s="124"/>
      <c r="W22" s="124"/>
    </row>
    <row r="23" spans="1:23" s="8" customFormat="1" ht="18" customHeight="1">
      <c r="A23" s="578"/>
      <c r="B23" s="580"/>
      <c r="C23" s="581"/>
      <c r="D23" s="573"/>
      <c r="E23" s="574"/>
      <c r="F23" s="573"/>
      <c r="G23" s="574"/>
      <c r="H23" s="573"/>
      <c r="I23" s="574"/>
      <c r="J23" s="573"/>
      <c r="K23" s="574"/>
      <c r="L23" s="573"/>
      <c r="M23" s="574"/>
      <c r="N23" s="573"/>
      <c r="O23" s="574"/>
      <c r="P23" s="571">
        <f>IF(C22="","",SUM(D23,F23,H23,J23,L23,N23))</f>
      </c>
      <c r="Q23" s="572"/>
      <c r="R23" s="124"/>
      <c r="S23" s="124"/>
      <c r="T23" s="124"/>
      <c r="U23" s="124"/>
      <c r="V23" s="124"/>
      <c r="W23" s="124"/>
    </row>
    <row r="24" spans="1:23" s="8" customFormat="1" ht="18" customHeight="1">
      <c r="A24" s="577">
        <v>8</v>
      </c>
      <c r="B24" s="579"/>
      <c r="C24" s="579"/>
      <c r="D24" s="582"/>
      <c r="E24" s="583"/>
      <c r="F24" s="582"/>
      <c r="G24" s="583"/>
      <c r="H24" s="582"/>
      <c r="I24" s="583"/>
      <c r="J24" s="582"/>
      <c r="K24" s="583"/>
      <c r="L24" s="582"/>
      <c r="M24" s="583"/>
      <c r="N24" s="582"/>
      <c r="O24" s="583"/>
      <c r="P24" s="569"/>
      <c r="Q24" s="570"/>
      <c r="R24" s="124"/>
      <c r="S24" s="124"/>
      <c r="T24" s="124"/>
      <c r="U24" s="124"/>
      <c r="V24" s="124"/>
      <c r="W24" s="124"/>
    </row>
    <row r="25" spans="1:23" s="8" customFormat="1" ht="18" customHeight="1">
      <c r="A25" s="578"/>
      <c r="B25" s="580"/>
      <c r="C25" s="581"/>
      <c r="D25" s="573"/>
      <c r="E25" s="574"/>
      <c r="F25" s="573"/>
      <c r="G25" s="574"/>
      <c r="H25" s="573"/>
      <c r="I25" s="574"/>
      <c r="J25" s="573"/>
      <c r="K25" s="574"/>
      <c r="L25" s="573"/>
      <c r="M25" s="574"/>
      <c r="N25" s="573"/>
      <c r="O25" s="574"/>
      <c r="P25" s="571">
        <f>IF(C24="","",SUM(D25,F25,H25,J25,L25,N25))</f>
      </c>
      <c r="Q25" s="572"/>
      <c r="R25" s="124"/>
      <c r="S25" s="124"/>
      <c r="T25" s="124"/>
      <c r="U25" s="124"/>
      <c r="V25" s="124"/>
      <c r="W25" s="124"/>
    </row>
    <row r="26" spans="1:23" s="8" customFormat="1" ht="18" customHeight="1">
      <c r="A26" s="577">
        <v>9</v>
      </c>
      <c r="B26" s="579"/>
      <c r="C26" s="579"/>
      <c r="D26" s="582"/>
      <c r="E26" s="583"/>
      <c r="F26" s="582"/>
      <c r="G26" s="583"/>
      <c r="H26" s="582"/>
      <c r="I26" s="583"/>
      <c r="J26" s="582"/>
      <c r="K26" s="583"/>
      <c r="L26" s="582"/>
      <c r="M26" s="583"/>
      <c r="N26" s="582"/>
      <c r="O26" s="583"/>
      <c r="P26" s="569"/>
      <c r="Q26" s="570"/>
      <c r="R26" s="124"/>
      <c r="S26" s="124"/>
      <c r="T26" s="124"/>
      <c r="U26" s="124"/>
      <c r="V26" s="124"/>
      <c r="W26" s="124"/>
    </row>
    <row r="27" spans="1:23" s="8" customFormat="1" ht="18" customHeight="1">
      <c r="A27" s="578"/>
      <c r="B27" s="580"/>
      <c r="C27" s="581"/>
      <c r="D27" s="573"/>
      <c r="E27" s="574"/>
      <c r="F27" s="573"/>
      <c r="G27" s="574"/>
      <c r="H27" s="573"/>
      <c r="I27" s="574"/>
      <c r="J27" s="573"/>
      <c r="K27" s="574"/>
      <c r="L27" s="573"/>
      <c r="M27" s="574"/>
      <c r="N27" s="573"/>
      <c r="O27" s="574"/>
      <c r="P27" s="571">
        <f>IF(C26="","",SUM(D27,F27,H27,J27,L27,N27))</f>
      </c>
      <c r="Q27" s="572"/>
      <c r="R27" s="124"/>
      <c r="S27" s="124"/>
      <c r="T27" s="124"/>
      <c r="U27" s="124"/>
      <c r="V27" s="124"/>
      <c r="W27" s="124"/>
    </row>
    <row r="28" spans="1:23" s="8" customFormat="1" ht="18" customHeight="1">
      <c r="A28" s="577">
        <v>10</v>
      </c>
      <c r="B28" s="579"/>
      <c r="C28" s="579"/>
      <c r="D28" s="582"/>
      <c r="E28" s="583"/>
      <c r="F28" s="582"/>
      <c r="G28" s="583"/>
      <c r="H28" s="582"/>
      <c r="I28" s="583"/>
      <c r="J28" s="582"/>
      <c r="K28" s="583"/>
      <c r="L28" s="582"/>
      <c r="M28" s="583"/>
      <c r="N28" s="582"/>
      <c r="O28" s="583"/>
      <c r="P28" s="569"/>
      <c r="Q28" s="570"/>
      <c r="R28" s="124"/>
      <c r="S28" s="124"/>
      <c r="T28" s="124"/>
      <c r="U28" s="124"/>
      <c r="V28" s="124"/>
      <c r="W28" s="124"/>
    </row>
    <row r="29" spans="1:23" s="8" customFormat="1" ht="18" customHeight="1">
      <c r="A29" s="578"/>
      <c r="B29" s="580"/>
      <c r="C29" s="581"/>
      <c r="D29" s="573"/>
      <c r="E29" s="574"/>
      <c r="F29" s="573"/>
      <c r="G29" s="574"/>
      <c r="H29" s="573"/>
      <c r="I29" s="574"/>
      <c r="J29" s="573"/>
      <c r="K29" s="574"/>
      <c r="L29" s="573"/>
      <c r="M29" s="574"/>
      <c r="N29" s="573"/>
      <c r="O29" s="574"/>
      <c r="P29" s="571">
        <f>IF(C28="","",SUM(D29,F29,H29,J29,L29,N29))</f>
      </c>
      <c r="Q29" s="572"/>
      <c r="R29" s="124"/>
      <c r="S29" s="124"/>
      <c r="T29" s="124"/>
      <c r="U29" s="124"/>
      <c r="V29" s="124"/>
      <c r="W29" s="124"/>
    </row>
    <row r="30" spans="1:23" s="8" customFormat="1" ht="18" customHeight="1">
      <c r="A30" s="577">
        <v>11</v>
      </c>
      <c r="B30" s="579"/>
      <c r="C30" s="579"/>
      <c r="D30" s="582"/>
      <c r="E30" s="583"/>
      <c r="F30" s="582"/>
      <c r="G30" s="583"/>
      <c r="H30" s="582"/>
      <c r="I30" s="583"/>
      <c r="J30" s="582"/>
      <c r="K30" s="583"/>
      <c r="L30" s="582"/>
      <c r="M30" s="583"/>
      <c r="N30" s="582"/>
      <c r="O30" s="583"/>
      <c r="P30" s="569"/>
      <c r="Q30" s="570"/>
      <c r="R30" s="124"/>
      <c r="S30" s="124"/>
      <c r="T30" s="124"/>
      <c r="U30" s="124"/>
      <c r="V30" s="124"/>
      <c r="W30" s="124"/>
    </row>
    <row r="31" spans="1:23" s="8" customFormat="1" ht="18" customHeight="1">
      <c r="A31" s="578"/>
      <c r="B31" s="580"/>
      <c r="C31" s="581"/>
      <c r="D31" s="573"/>
      <c r="E31" s="574"/>
      <c r="F31" s="573"/>
      <c r="G31" s="574"/>
      <c r="H31" s="573"/>
      <c r="I31" s="574"/>
      <c r="J31" s="573"/>
      <c r="K31" s="574"/>
      <c r="L31" s="573"/>
      <c r="M31" s="574"/>
      <c r="N31" s="573"/>
      <c r="O31" s="574"/>
      <c r="P31" s="571">
        <f>IF(C30="","",SUM(D31,F31,H31,J31,L31,N31))</f>
      </c>
      <c r="Q31" s="572"/>
      <c r="R31" s="124"/>
      <c r="S31" s="124"/>
      <c r="T31" s="124"/>
      <c r="U31" s="124"/>
      <c r="V31" s="124"/>
      <c r="W31" s="124"/>
    </row>
    <row r="32" spans="1:23" s="8" customFormat="1" ht="18" customHeight="1">
      <c r="A32" s="577">
        <v>12</v>
      </c>
      <c r="B32" s="579"/>
      <c r="C32" s="579"/>
      <c r="D32" s="582"/>
      <c r="E32" s="583"/>
      <c r="F32" s="582"/>
      <c r="G32" s="583"/>
      <c r="H32" s="582"/>
      <c r="I32" s="583"/>
      <c r="J32" s="582"/>
      <c r="K32" s="583"/>
      <c r="L32" s="582"/>
      <c r="M32" s="583"/>
      <c r="N32" s="582"/>
      <c r="O32" s="583"/>
      <c r="P32" s="569"/>
      <c r="Q32" s="570"/>
      <c r="R32" s="124"/>
      <c r="S32" s="124"/>
      <c r="T32" s="124"/>
      <c r="U32" s="124"/>
      <c r="V32" s="124"/>
      <c r="W32" s="124"/>
    </row>
    <row r="33" spans="1:23" s="8" customFormat="1" ht="18" customHeight="1">
      <c r="A33" s="578"/>
      <c r="B33" s="580"/>
      <c r="C33" s="581"/>
      <c r="D33" s="573"/>
      <c r="E33" s="574"/>
      <c r="F33" s="573"/>
      <c r="G33" s="574"/>
      <c r="H33" s="573"/>
      <c r="I33" s="574"/>
      <c r="J33" s="573"/>
      <c r="K33" s="574"/>
      <c r="L33" s="573"/>
      <c r="M33" s="574"/>
      <c r="N33" s="573"/>
      <c r="O33" s="574"/>
      <c r="P33" s="571">
        <f>IF(C32="","",SUM(D33,F33,H33,J33,L33,N33))</f>
      </c>
      <c r="Q33" s="572"/>
      <c r="R33" s="124"/>
      <c r="S33" s="124"/>
      <c r="T33" s="124"/>
      <c r="U33" s="124"/>
      <c r="V33" s="124"/>
      <c r="W33" s="124"/>
    </row>
    <row r="34" spans="1:23" s="8" customFormat="1" ht="18" customHeight="1">
      <c r="A34" s="577">
        <v>13</v>
      </c>
      <c r="B34" s="579"/>
      <c r="C34" s="579"/>
      <c r="D34" s="582"/>
      <c r="E34" s="583"/>
      <c r="F34" s="582"/>
      <c r="G34" s="583"/>
      <c r="H34" s="582"/>
      <c r="I34" s="583"/>
      <c r="J34" s="582"/>
      <c r="K34" s="583"/>
      <c r="L34" s="582"/>
      <c r="M34" s="583"/>
      <c r="N34" s="582"/>
      <c r="O34" s="583"/>
      <c r="P34" s="569"/>
      <c r="Q34" s="570"/>
      <c r="R34" s="124"/>
      <c r="S34" s="124"/>
      <c r="T34" s="124"/>
      <c r="U34" s="124"/>
      <c r="V34" s="124"/>
      <c r="W34" s="124"/>
    </row>
    <row r="35" spans="1:23" s="8" customFormat="1" ht="18" customHeight="1">
      <c r="A35" s="578"/>
      <c r="B35" s="580"/>
      <c r="C35" s="581"/>
      <c r="D35" s="573"/>
      <c r="E35" s="574"/>
      <c r="F35" s="573"/>
      <c r="G35" s="574"/>
      <c r="H35" s="573"/>
      <c r="I35" s="574"/>
      <c r="J35" s="573"/>
      <c r="K35" s="574"/>
      <c r="L35" s="573"/>
      <c r="M35" s="574"/>
      <c r="N35" s="573"/>
      <c r="O35" s="574"/>
      <c r="P35" s="571">
        <f>IF(C34="","",SUM(D35,F35,H35,J35,L35,N35))</f>
      </c>
      <c r="Q35" s="572"/>
      <c r="R35" s="124"/>
      <c r="S35" s="124"/>
      <c r="T35" s="124"/>
      <c r="U35" s="124"/>
      <c r="V35" s="124"/>
      <c r="W35" s="124"/>
    </row>
    <row r="36" spans="1:23" s="8" customFormat="1" ht="18" customHeight="1">
      <c r="A36" s="577">
        <v>14</v>
      </c>
      <c r="B36" s="579"/>
      <c r="C36" s="579"/>
      <c r="D36" s="582"/>
      <c r="E36" s="583"/>
      <c r="F36" s="582"/>
      <c r="G36" s="583"/>
      <c r="H36" s="582"/>
      <c r="I36" s="583"/>
      <c r="J36" s="582"/>
      <c r="K36" s="583"/>
      <c r="L36" s="582"/>
      <c r="M36" s="583"/>
      <c r="N36" s="582"/>
      <c r="O36" s="583"/>
      <c r="P36" s="569"/>
      <c r="Q36" s="570"/>
      <c r="R36" s="124"/>
      <c r="S36" s="124"/>
      <c r="T36" s="124"/>
      <c r="U36" s="124"/>
      <c r="V36" s="124"/>
      <c r="W36" s="124"/>
    </row>
    <row r="37" spans="1:23" s="8" customFormat="1" ht="18" customHeight="1">
      <c r="A37" s="578"/>
      <c r="B37" s="580"/>
      <c r="C37" s="581"/>
      <c r="D37" s="573"/>
      <c r="E37" s="574"/>
      <c r="F37" s="573"/>
      <c r="G37" s="574"/>
      <c r="H37" s="573"/>
      <c r="I37" s="574"/>
      <c r="J37" s="573"/>
      <c r="K37" s="574"/>
      <c r="L37" s="573"/>
      <c r="M37" s="574"/>
      <c r="N37" s="573"/>
      <c r="O37" s="574"/>
      <c r="P37" s="571">
        <f>IF(C36="","",SUM(D37,F37,H37,J37,L37,N37))</f>
      </c>
      <c r="Q37" s="572"/>
      <c r="R37" s="124"/>
      <c r="S37" s="124"/>
      <c r="T37" s="124"/>
      <c r="U37" s="124"/>
      <c r="V37" s="124"/>
      <c r="W37" s="124"/>
    </row>
    <row r="38" spans="1:23" s="8" customFormat="1" ht="18" customHeight="1">
      <c r="A38" s="577">
        <v>15</v>
      </c>
      <c r="B38" s="579"/>
      <c r="C38" s="579"/>
      <c r="D38" s="582"/>
      <c r="E38" s="583"/>
      <c r="F38" s="582"/>
      <c r="G38" s="583"/>
      <c r="H38" s="582"/>
      <c r="I38" s="583"/>
      <c r="J38" s="582"/>
      <c r="K38" s="583"/>
      <c r="L38" s="582"/>
      <c r="M38" s="583"/>
      <c r="N38" s="582"/>
      <c r="O38" s="583"/>
      <c r="P38" s="569"/>
      <c r="Q38" s="570"/>
      <c r="R38" s="124"/>
      <c r="S38" s="124"/>
      <c r="T38" s="124"/>
      <c r="U38" s="124"/>
      <c r="V38" s="124"/>
      <c r="W38" s="124"/>
    </row>
    <row r="39" spans="1:23" s="8" customFormat="1" ht="18" customHeight="1" thickBot="1">
      <c r="A39" s="584"/>
      <c r="B39" s="580"/>
      <c r="C39" s="581"/>
      <c r="D39" s="573"/>
      <c r="E39" s="574"/>
      <c r="F39" s="573"/>
      <c r="G39" s="574"/>
      <c r="H39" s="573"/>
      <c r="I39" s="574"/>
      <c r="J39" s="573"/>
      <c r="K39" s="574"/>
      <c r="L39" s="573"/>
      <c r="M39" s="574"/>
      <c r="N39" s="573"/>
      <c r="O39" s="574"/>
      <c r="P39" s="571">
        <f>IF(C38="","",SUM(D39,F39,H39,J39,L39,N39))</f>
      </c>
      <c r="Q39" s="572"/>
      <c r="R39" s="124"/>
      <c r="S39" s="124"/>
      <c r="T39" s="124"/>
      <c r="U39" s="124"/>
      <c r="V39" s="124"/>
      <c r="W39" s="124"/>
    </row>
    <row r="40" spans="1:17" s="121" customFormat="1" ht="30" customHeight="1" thickTop="1">
      <c r="A40" s="588" t="s">
        <v>65</v>
      </c>
      <c r="B40" s="589"/>
      <c r="C40" s="589"/>
      <c r="D40" s="585">
        <f>IF($D$2="","",SUM(D11,D13,D15,D17,D19,D21,D23,D25,D27,D29,D31,D33,D35,D37,D39))</f>
      </c>
      <c r="E40" s="586"/>
      <c r="F40" s="585">
        <f>IF($D$2="","",SUM(F11,F13,F15,F17,F19,F21,F23,F25,F27,F29,F31,F33,F35,F37,F39))</f>
      </c>
      <c r="G40" s="586"/>
      <c r="H40" s="585">
        <f>IF($D$2="","",SUM(H11,H13,H15,H17,H19,H21,H23,H25,H27,H29,H31,H33,H35,H37,H39))</f>
      </c>
      <c r="I40" s="586"/>
      <c r="J40" s="585">
        <f>IF($D$2="","",SUM(J11,J13,J15,J17,J19,J21,J23,J25,J27,J29,J31,J33,J35,J37,J39))</f>
      </c>
      <c r="K40" s="586"/>
      <c r="L40" s="585">
        <f>IF($D$2="","",SUM(L11,L13,L15,L17,L19,L21,L23,L25,L27,L29,L31,L33,L35,L37,L39))</f>
      </c>
      <c r="M40" s="586"/>
      <c r="N40" s="585">
        <f>IF($D$2="","",SUM(N11,N13,N15,N17,N19,N21,N23,N25,N27,N29,N31,N33,N35,N37,N39))</f>
      </c>
      <c r="O40" s="586"/>
      <c r="P40" s="587">
        <f>IF(P11="","",SUM(P11,P13,P15,P17,P19,P21,P23,P25,P27,P29,P31,P33,P35,P37,P39))</f>
      </c>
      <c r="Q40" s="586"/>
    </row>
    <row r="41" spans="1:2" s="121" customFormat="1" ht="18" customHeight="1">
      <c r="A41" s="125">
        <v>1</v>
      </c>
      <c r="B41" s="126" t="s">
        <v>64</v>
      </c>
    </row>
    <row r="42" spans="1:2" s="121" customFormat="1" ht="18" customHeight="1">
      <c r="A42" s="125">
        <v>2</v>
      </c>
      <c r="B42" s="127" t="s">
        <v>63</v>
      </c>
    </row>
    <row r="43" spans="1:2" s="121" customFormat="1" ht="18" customHeight="1">
      <c r="A43" s="125">
        <v>3</v>
      </c>
      <c r="B43" s="128" t="s">
        <v>62</v>
      </c>
    </row>
    <row r="44" spans="1:2" s="121" customFormat="1" ht="18" customHeight="1">
      <c r="A44" s="125">
        <v>4</v>
      </c>
      <c r="B44" s="128" t="s">
        <v>61</v>
      </c>
    </row>
  </sheetData>
  <sheetProtection/>
  <mergeCells count="290">
    <mergeCell ref="N40:O40"/>
    <mergeCell ref="P40:Q40"/>
    <mergeCell ref="A40:C40"/>
    <mergeCell ref="D40:E40"/>
    <mergeCell ref="F40:G40"/>
    <mergeCell ref="H40:I40"/>
    <mergeCell ref="J40:K40"/>
    <mergeCell ref="L40:M40"/>
    <mergeCell ref="A38:A39"/>
    <mergeCell ref="B38:B39"/>
    <mergeCell ref="C38:C39"/>
    <mergeCell ref="D38:E38"/>
    <mergeCell ref="F38:G38"/>
    <mergeCell ref="H38:I38"/>
    <mergeCell ref="P37:Q37"/>
    <mergeCell ref="J38:K38"/>
    <mergeCell ref="D39:E39"/>
    <mergeCell ref="F39:G39"/>
    <mergeCell ref="H39:I39"/>
    <mergeCell ref="J39:K39"/>
    <mergeCell ref="L38:M38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N34:O34"/>
    <mergeCell ref="P34:Q34"/>
    <mergeCell ref="P35:Q35"/>
    <mergeCell ref="L35:M35"/>
    <mergeCell ref="N35:O35"/>
    <mergeCell ref="N39:O39"/>
    <mergeCell ref="N38:O38"/>
    <mergeCell ref="P38:Q38"/>
    <mergeCell ref="P39:Q39"/>
    <mergeCell ref="L39:M39"/>
    <mergeCell ref="A34:A35"/>
    <mergeCell ref="B34:B35"/>
    <mergeCell ref="C34:C35"/>
    <mergeCell ref="D34:E34"/>
    <mergeCell ref="F34:G34"/>
    <mergeCell ref="H34:I34"/>
    <mergeCell ref="J34:K34"/>
    <mergeCell ref="D35:E35"/>
    <mergeCell ref="F35:G35"/>
    <mergeCell ref="H35:I35"/>
    <mergeCell ref="J35:K35"/>
    <mergeCell ref="L34:M34"/>
    <mergeCell ref="A36:A37"/>
    <mergeCell ref="B36:B37"/>
    <mergeCell ref="C36:C37"/>
    <mergeCell ref="D36:E36"/>
    <mergeCell ref="F36:G36"/>
    <mergeCell ref="H36:I36"/>
    <mergeCell ref="A32:A33"/>
    <mergeCell ref="B32:B33"/>
    <mergeCell ref="C32:C33"/>
    <mergeCell ref="D32:E32"/>
    <mergeCell ref="F32:G32"/>
    <mergeCell ref="H32:I32"/>
    <mergeCell ref="D33:E33"/>
    <mergeCell ref="F33:G33"/>
    <mergeCell ref="H33:I33"/>
    <mergeCell ref="N33:O33"/>
    <mergeCell ref="P33:Q33"/>
    <mergeCell ref="J32:K32"/>
    <mergeCell ref="L32:M32"/>
    <mergeCell ref="N32:O32"/>
    <mergeCell ref="P32:Q32"/>
    <mergeCell ref="J33:K33"/>
    <mergeCell ref="L33:M33"/>
    <mergeCell ref="A30:A31"/>
    <mergeCell ref="B30:B31"/>
    <mergeCell ref="C30:C31"/>
    <mergeCell ref="D30:E30"/>
    <mergeCell ref="F30:G30"/>
    <mergeCell ref="H30:I30"/>
    <mergeCell ref="N30:O30"/>
    <mergeCell ref="N29:O29"/>
    <mergeCell ref="J30:K30"/>
    <mergeCell ref="D31:E31"/>
    <mergeCell ref="F31:G31"/>
    <mergeCell ref="H31:I31"/>
    <mergeCell ref="J31:K31"/>
    <mergeCell ref="L30:M30"/>
    <mergeCell ref="P31:Q31"/>
    <mergeCell ref="L31:M31"/>
    <mergeCell ref="N31:O31"/>
    <mergeCell ref="A28:A29"/>
    <mergeCell ref="B28:B29"/>
    <mergeCell ref="C28:C29"/>
    <mergeCell ref="D28:E28"/>
    <mergeCell ref="F28:G28"/>
    <mergeCell ref="H28:I28"/>
    <mergeCell ref="D29:E29"/>
    <mergeCell ref="A26:A27"/>
    <mergeCell ref="B26:B27"/>
    <mergeCell ref="C26:C27"/>
    <mergeCell ref="D26:E26"/>
    <mergeCell ref="F26:G26"/>
    <mergeCell ref="P30:Q30"/>
    <mergeCell ref="F29:G29"/>
    <mergeCell ref="H29:I29"/>
    <mergeCell ref="J29:K29"/>
    <mergeCell ref="L29:M29"/>
    <mergeCell ref="D27:E27"/>
    <mergeCell ref="F27:G27"/>
    <mergeCell ref="H27:I27"/>
    <mergeCell ref="J27:K27"/>
    <mergeCell ref="P29:Q29"/>
    <mergeCell ref="J28:K28"/>
    <mergeCell ref="L28:M28"/>
    <mergeCell ref="N28:O28"/>
    <mergeCell ref="P28:Q28"/>
    <mergeCell ref="L26:M26"/>
    <mergeCell ref="D25:E25"/>
    <mergeCell ref="F25:G25"/>
    <mergeCell ref="H25:I25"/>
    <mergeCell ref="J25:K25"/>
    <mergeCell ref="L25:M25"/>
    <mergeCell ref="H26:I26"/>
    <mergeCell ref="J26:K26"/>
    <mergeCell ref="N26:O26"/>
    <mergeCell ref="P26:Q26"/>
    <mergeCell ref="P27:Q27"/>
    <mergeCell ref="L27:M27"/>
    <mergeCell ref="N27:O27"/>
    <mergeCell ref="A24:A25"/>
    <mergeCell ref="B24:B25"/>
    <mergeCell ref="C24:C25"/>
    <mergeCell ref="D24:E24"/>
    <mergeCell ref="F24:G24"/>
    <mergeCell ref="H24:I24"/>
    <mergeCell ref="N25:O25"/>
    <mergeCell ref="P25:Q25"/>
    <mergeCell ref="J24:K24"/>
    <mergeCell ref="L24:M24"/>
    <mergeCell ref="N24:O24"/>
    <mergeCell ref="P24:Q24"/>
    <mergeCell ref="A22:A23"/>
    <mergeCell ref="B22:B23"/>
    <mergeCell ref="C22:C23"/>
    <mergeCell ref="D22:E22"/>
    <mergeCell ref="F22:G22"/>
    <mergeCell ref="H22:I22"/>
    <mergeCell ref="N22:O22"/>
    <mergeCell ref="N21:O21"/>
    <mergeCell ref="J22:K22"/>
    <mergeCell ref="D23:E23"/>
    <mergeCell ref="F23:G23"/>
    <mergeCell ref="H23:I23"/>
    <mergeCell ref="J23:K23"/>
    <mergeCell ref="L22:M22"/>
    <mergeCell ref="P23:Q23"/>
    <mergeCell ref="L23:M23"/>
    <mergeCell ref="N23:O23"/>
    <mergeCell ref="A20:A21"/>
    <mergeCell ref="B20:B21"/>
    <mergeCell ref="C20:C21"/>
    <mergeCell ref="D20:E20"/>
    <mergeCell ref="F20:G20"/>
    <mergeCell ref="H20:I20"/>
    <mergeCell ref="D21:E21"/>
    <mergeCell ref="A18:A19"/>
    <mergeCell ref="B18:B19"/>
    <mergeCell ref="C18:C19"/>
    <mergeCell ref="D18:E18"/>
    <mergeCell ref="F18:G18"/>
    <mergeCell ref="P22:Q22"/>
    <mergeCell ref="F21:G21"/>
    <mergeCell ref="H21:I21"/>
    <mergeCell ref="J21:K21"/>
    <mergeCell ref="L21:M21"/>
    <mergeCell ref="D19:E19"/>
    <mergeCell ref="F19:G19"/>
    <mergeCell ref="H19:I19"/>
    <mergeCell ref="J19:K19"/>
    <mergeCell ref="P21:Q21"/>
    <mergeCell ref="J20:K20"/>
    <mergeCell ref="L20:M20"/>
    <mergeCell ref="N20:O20"/>
    <mergeCell ref="P20:Q20"/>
    <mergeCell ref="L18:M18"/>
    <mergeCell ref="D17:E17"/>
    <mergeCell ref="F17:G17"/>
    <mergeCell ref="H17:I17"/>
    <mergeCell ref="J17:K17"/>
    <mergeCell ref="L17:M17"/>
    <mergeCell ref="H18:I18"/>
    <mergeCell ref="J18:K18"/>
    <mergeCell ref="N18:O18"/>
    <mergeCell ref="P18:Q18"/>
    <mergeCell ref="P19:Q19"/>
    <mergeCell ref="L19:M19"/>
    <mergeCell ref="N19:O19"/>
    <mergeCell ref="A16:A17"/>
    <mergeCell ref="B16:B17"/>
    <mergeCell ref="C16:C17"/>
    <mergeCell ref="D16:E16"/>
    <mergeCell ref="F16:G16"/>
    <mergeCell ref="H16:I16"/>
    <mergeCell ref="N17:O17"/>
    <mergeCell ref="P17:Q17"/>
    <mergeCell ref="J16:K16"/>
    <mergeCell ref="L16:M16"/>
    <mergeCell ref="N16:O16"/>
    <mergeCell ref="P16:Q16"/>
    <mergeCell ref="A14:A15"/>
    <mergeCell ref="B14:B15"/>
    <mergeCell ref="C14:C15"/>
    <mergeCell ref="D14:E14"/>
    <mergeCell ref="F14:G14"/>
    <mergeCell ref="H14:I14"/>
    <mergeCell ref="N14:O14"/>
    <mergeCell ref="N13:O13"/>
    <mergeCell ref="J14:K14"/>
    <mergeCell ref="D15:E15"/>
    <mergeCell ref="F15:G15"/>
    <mergeCell ref="H15:I15"/>
    <mergeCell ref="J15:K15"/>
    <mergeCell ref="L14:M14"/>
    <mergeCell ref="P15:Q15"/>
    <mergeCell ref="L15:M15"/>
    <mergeCell ref="N15:O15"/>
    <mergeCell ref="A12:A13"/>
    <mergeCell ref="B12:B13"/>
    <mergeCell ref="C12:C13"/>
    <mergeCell ref="D12:E12"/>
    <mergeCell ref="F12:G12"/>
    <mergeCell ref="H12:I12"/>
    <mergeCell ref="D13:E13"/>
    <mergeCell ref="A10:A11"/>
    <mergeCell ref="B10:B11"/>
    <mergeCell ref="C10:C11"/>
    <mergeCell ref="D10:E10"/>
    <mergeCell ref="F10:G10"/>
    <mergeCell ref="P14:Q14"/>
    <mergeCell ref="F13:G13"/>
    <mergeCell ref="H13:I13"/>
    <mergeCell ref="J13:K13"/>
    <mergeCell ref="L13:M13"/>
    <mergeCell ref="D11:E11"/>
    <mergeCell ref="F11:G11"/>
    <mergeCell ref="H11:I11"/>
    <mergeCell ref="J11:K11"/>
    <mergeCell ref="P13:Q13"/>
    <mergeCell ref="J12:K12"/>
    <mergeCell ref="L12:M12"/>
    <mergeCell ref="N12:O12"/>
    <mergeCell ref="P12:Q12"/>
    <mergeCell ref="L10:M10"/>
    <mergeCell ref="D9:E9"/>
    <mergeCell ref="F9:G9"/>
    <mergeCell ref="H9:I9"/>
    <mergeCell ref="J9:K9"/>
    <mergeCell ref="L9:M9"/>
    <mergeCell ref="H10:I10"/>
    <mergeCell ref="J10:K10"/>
    <mergeCell ref="N10:O10"/>
    <mergeCell ref="P10:Q10"/>
    <mergeCell ref="P11:Q11"/>
    <mergeCell ref="L11:M11"/>
    <mergeCell ref="N11:O11"/>
    <mergeCell ref="A7:A9"/>
    <mergeCell ref="B7:B9"/>
    <mergeCell ref="C7:C9"/>
    <mergeCell ref="D7:E7"/>
    <mergeCell ref="F7:G7"/>
    <mergeCell ref="H7:I7"/>
    <mergeCell ref="D8:E8"/>
    <mergeCell ref="F8:G8"/>
    <mergeCell ref="H8:I8"/>
    <mergeCell ref="D2:I2"/>
    <mergeCell ref="D3:I3"/>
    <mergeCell ref="D5:E5"/>
    <mergeCell ref="F5:L5"/>
    <mergeCell ref="P5:Q5"/>
    <mergeCell ref="P7:Q9"/>
    <mergeCell ref="J7:K7"/>
    <mergeCell ref="L7:M7"/>
    <mergeCell ref="N7:O7"/>
    <mergeCell ref="N9:O9"/>
    <mergeCell ref="J8:K8"/>
    <mergeCell ref="L8:M8"/>
    <mergeCell ref="N8:O8"/>
  </mergeCells>
  <conditionalFormatting sqref="D2:D3">
    <cfRule type="containsBlanks" priority="1" dxfId="0">
      <formula>LEN(TRIM(D2))=0</formula>
    </cfRule>
  </conditionalFormatting>
  <dataValidations count="3">
    <dataValidation allowBlank="1" showErrorMessage="1" sqref="C1:C65536 D10:O39"/>
    <dataValidation type="list" allowBlank="1" showInputMessage="1" showErrorMessage="1" sqref="B10:B39">
      <formula1>$U$9:$U$16</formula1>
    </dataValidation>
    <dataValidation type="list" allowBlank="1" showInputMessage="1" showErrorMessage="1" sqref="D3:I3">
      <formula1>$T$10:$T$19</formula1>
    </dataValidation>
  </dataValidations>
  <printOptions/>
  <pageMargins left="0.7874015748031497" right="0.3937007874015748" top="0.5905511811023623" bottom="0.3937007874015748" header="0.5118110236220472" footer="0.5118110236220472"/>
  <pageSetup blackAndWhite="1" firstPageNumber="5" useFirstPageNumber="1" horizontalDpi="600" verticalDpi="600" orientation="portrait" pageOrder="overThenDown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theme="8" tint="0.39998000860214233"/>
  </sheetPr>
  <dimension ref="A1:O19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7" width="4.125" style="9" customWidth="1"/>
    <col min="8" max="8" width="13.50390625" style="9" customWidth="1"/>
    <col min="9" max="13" width="11.625" style="9" customWidth="1"/>
    <col min="14" max="14" width="7.50390625" style="9" bestFit="1" customWidth="1"/>
    <col min="15" max="16384" width="9.00390625" style="9" customWidth="1"/>
  </cols>
  <sheetData>
    <row r="1" spans="2:10" s="133" customFormat="1" ht="18.75" customHeight="1">
      <c r="B1" s="331" t="s">
        <v>194</v>
      </c>
      <c r="C1" s="331"/>
      <c r="D1" s="331"/>
      <c r="E1" s="132"/>
      <c r="F1" s="132"/>
      <c r="G1" s="132"/>
      <c r="H1" s="132"/>
      <c r="J1" s="134"/>
    </row>
    <row r="2" spans="1:15" s="133" customFormat="1" ht="21" customHeight="1" thickBot="1">
      <c r="A2" s="34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613"/>
      <c r="M2" s="614"/>
      <c r="N2" s="136"/>
      <c r="O2" s="137"/>
    </row>
    <row r="3" spans="12:13" s="133" customFormat="1" ht="14.25" thickTop="1">
      <c r="L3" s="615"/>
      <c r="M3" s="616"/>
    </row>
    <row r="4" spans="2:13" s="133" customFormat="1" ht="18.75">
      <c r="B4" s="617" t="s">
        <v>185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</row>
    <row r="5" s="133" customFormat="1" ht="14.25" thickBot="1">
      <c r="B5" s="138"/>
    </row>
    <row r="6" spans="1:13" ht="34.5" customHeight="1" thickBot="1">
      <c r="A6" s="621" t="s">
        <v>179</v>
      </c>
      <c r="B6" s="621"/>
      <c r="C6" s="621"/>
      <c r="D6" s="621"/>
      <c r="E6" s="621"/>
      <c r="F6" s="621"/>
      <c r="G6" s="622"/>
      <c r="H6" s="618"/>
      <c r="I6" s="619"/>
      <c r="J6" s="619"/>
      <c r="K6" s="619"/>
      <c r="L6" s="619"/>
      <c r="M6" s="620"/>
    </row>
    <row r="7" spans="2:11" ht="15" customHeight="1">
      <c r="B7" s="330"/>
      <c r="C7" s="330"/>
      <c r="D7" s="330"/>
      <c r="E7" s="330"/>
      <c r="F7" s="330"/>
      <c r="G7" s="330"/>
      <c r="H7" s="22"/>
      <c r="J7" s="20"/>
      <c r="K7" s="20"/>
    </row>
    <row r="8" spans="2:7" ht="24.75" customHeight="1" thickBot="1">
      <c r="B8" s="329" t="s">
        <v>188</v>
      </c>
      <c r="G8" s="32"/>
    </row>
    <row r="9" spans="1:13" ht="24.75" customHeight="1" thickBot="1">
      <c r="A9" s="339"/>
      <c r="B9" s="623" t="s">
        <v>180</v>
      </c>
      <c r="C9" s="624"/>
      <c r="D9" s="624"/>
      <c r="E9" s="624"/>
      <c r="F9" s="625"/>
      <c r="G9" s="590" t="s">
        <v>181</v>
      </c>
      <c r="H9" s="591"/>
      <c r="I9" s="590" t="s">
        <v>184</v>
      </c>
      <c r="J9" s="591"/>
      <c r="K9" s="590" t="s">
        <v>186</v>
      </c>
      <c r="L9" s="591"/>
      <c r="M9" s="334" t="s">
        <v>187</v>
      </c>
    </row>
    <row r="10" spans="1:13" ht="24.75" customHeight="1">
      <c r="A10" s="338">
        <v>1</v>
      </c>
      <c r="B10" s="608"/>
      <c r="C10" s="609"/>
      <c r="D10" s="609"/>
      <c r="E10" s="609"/>
      <c r="F10" s="610"/>
      <c r="G10" s="611"/>
      <c r="H10" s="612"/>
      <c r="I10" s="592"/>
      <c r="J10" s="593"/>
      <c r="K10" s="592"/>
      <c r="L10" s="593"/>
      <c r="M10" s="335"/>
    </row>
    <row r="11" spans="1:13" ht="24.75" customHeight="1">
      <c r="A11" s="336">
        <v>2</v>
      </c>
      <c r="B11" s="603"/>
      <c r="C11" s="604"/>
      <c r="D11" s="604"/>
      <c r="E11" s="604"/>
      <c r="F11" s="605"/>
      <c r="G11" s="606"/>
      <c r="H11" s="607"/>
      <c r="I11" s="594"/>
      <c r="J11" s="595"/>
      <c r="K11" s="594"/>
      <c r="L11" s="595"/>
      <c r="M11" s="332"/>
    </row>
    <row r="12" spans="1:13" ht="24.75" customHeight="1">
      <c r="A12" s="336">
        <v>3</v>
      </c>
      <c r="B12" s="603"/>
      <c r="C12" s="604"/>
      <c r="D12" s="604"/>
      <c r="E12" s="604"/>
      <c r="F12" s="605"/>
      <c r="G12" s="606"/>
      <c r="H12" s="607"/>
      <c r="I12" s="594"/>
      <c r="J12" s="595"/>
      <c r="K12" s="594"/>
      <c r="L12" s="595"/>
      <c r="M12" s="332"/>
    </row>
    <row r="13" spans="1:13" ht="24.75" customHeight="1">
      <c r="A13" s="336">
        <v>4</v>
      </c>
      <c r="B13" s="603"/>
      <c r="C13" s="604"/>
      <c r="D13" s="604"/>
      <c r="E13" s="604"/>
      <c r="F13" s="605"/>
      <c r="G13" s="606"/>
      <c r="H13" s="607"/>
      <c r="I13" s="594"/>
      <c r="J13" s="595"/>
      <c r="K13" s="594"/>
      <c r="L13" s="595"/>
      <c r="M13" s="332"/>
    </row>
    <row r="14" spans="1:13" ht="24.75" customHeight="1">
      <c r="A14" s="336">
        <v>5</v>
      </c>
      <c r="B14" s="603"/>
      <c r="C14" s="604"/>
      <c r="D14" s="604"/>
      <c r="E14" s="604"/>
      <c r="F14" s="605"/>
      <c r="G14" s="606"/>
      <c r="H14" s="607"/>
      <c r="I14" s="594"/>
      <c r="J14" s="595"/>
      <c r="K14" s="594"/>
      <c r="L14" s="595"/>
      <c r="M14" s="332"/>
    </row>
    <row r="15" spans="1:13" ht="24.75" customHeight="1">
      <c r="A15" s="336">
        <v>6</v>
      </c>
      <c r="B15" s="603"/>
      <c r="C15" s="604"/>
      <c r="D15" s="604"/>
      <c r="E15" s="604"/>
      <c r="F15" s="605"/>
      <c r="G15" s="606"/>
      <c r="H15" s="607"/>
      <c r="I15" s="594"/>
      <c r="J15" s="595"/>
      <c r="K15" s="594"/>
      <c r="L15" s="595"/>
      <c r="M15" s="332"/>
    </row>
    <row r="16" spans="1:13" ht="24.75" customHeight="1">
      <c r="A16" s="336">
        <v>7</v>
      </c>
      <c r="B16" s="603"/>
      <c r="C16" s="604"/>
      <c r="D16" s="604"/>
      <c r="E16" s="604"/>
      <c r="F16" s="605"/>
      <c r="G16" s="606"/>
      <c r="H16" s="607"/>
      <c r="I16" s="594"/>
      <c r="J16" s="595"/>
      <c r="K16" s="594"/>
      <c r="L16" s="595"/>
      <c r="M16" s="332"/>
    </row>
    <row r="17" spans="1:13" ht="24.75" customHeight="1">
      <c r="A17" s="336">
        <v>8</v>
      </c>
      <c r="B17" s="603"/>
      <c r="C17" s="604"/>
      <c r="D17" s="604"/>
      <c r="E17" s="604"/>
      <c r="F17" s="605"/>
      <c r="G17" s="606"/>
      <c r="H17" s="607"/>
      <c r="I17" s="594"/>
      <c r="J17" s="595"/>
      <c r="K17" s="594"/>
      <c r="L17" s="595"/>
      <c r="M17" s="332"/>
    </row>
    <row r="18" spans="1:13" ht="24.75" customHeight="1">
      <c r="A18" s="336">
        <v>9</v>
      </c>
      <c r="B18" s="603"/>
      <c r="C18" s="604"/>
      <c r="D18" s="604"/>
      <c r="E18" s="604"/>
      <c r="F18" s="605"/>
      <c r="G18" s="606"/>
      <c r="H18" s="607"/>
      <c r="I18" s="594"/>
      <c r="J18" s="595"/>
      <c r="K18" s="594"/>
      <c r="L18" s="595"/>
      <c r="M18" s="332"/>
    </row>
    <row r="19" spans="1:13" ht="24.75" customHeight="1" thickBot="1">
      <c r="A19" s="337">
        <v>10</v>
      </c>
      <c r="B19" s="596"/>
      <c r="C19" s="597"/>
      <c r="D19" s="597"/>
      <c r="E19" s="597"/>
      <c r="F19" s="598"/>
      <c r="G19" s="599"/>
      <c r="H19" s="600"/>
      <c r="I19" s="601"/>
      <c r="J19" s="602"/>
      <c r="K19" s="601"/>
      <c r="L19" s="602"/>
      <c r="M19" s="333"/>
    </row>
  </sheetData>
  <sheetProtection/>
  <mergeCells count="48">
    <mergeCell ref="K19:L19"/>
    <mergeCell ref="I9:J9"/>
    <mergeCell ref="B10:F10"/>
    <mergeCell ref="G10:H10"/>
    <mergeCell ref="I10:J10"/>
    <mergeCell ref="L2:M3"/>
    <mergeCell ref="B4:M4"/>
    <mergeCell ref="H6:M6"/>
    <mergeCell ref="A6:G6"/>
    <mergeCell ref="B9:F9"/>
    <mergeCell ref="G9:H9"/>
    <mergeCell ref="K15:L15"/>
    <mergeCell ref="K16:L16"/>
    <mergeCell ref="K17:L17"/>
    <mergeCell ref="K18:L18"/>
    <mergeCell ref="B11:F11"/>
    <mergeCell ref="G11:H11"/>
    <mergeCell ref="I11:J11"/>
    <mergeCell ref="B12:F12"/>
    <mergeCell ref="G12:H12"/>
    <mergeCell ref="I12:J12"/>
    <mergeCell ref="B13:F13"/>
    <mergeCell ref="G13:H13"/>
    <mergeCell ref="I13:J13"/>
    <mergeCell ref="B14:F14"/>
    <mergeCell ref="G14:H14"/>
    <mergeCell ref="I14:J14"/>
    <mergeCell ref="B15:F15"/>
    <mergeCell ref="G15:H15"/>
    <mergeCell ref="I15:J15"/>
    <mergeCell ref="B16:F16"/>
    <mergeCell ref="G16:H16"/>
    <mergeCell ref="I16:J16"/>
    <mergeCell ref="B19:F19"/>
    <mergeCell ref="G19:H19"/>
    <mergeCell ref="I19:J19"/>
    <mergeCell ref="B17:F17"/>
    <mergeCell ref="G17:H17"/>
    <mergeCell ref="I17:J17"/>
    <mergeCell ref="B18:F18"/>
    <mergeCell ref="G18:H18"/>
    <mergeCell ref="I18:J18"/>
    <mergeCell ref="K9:L9"/>
    <mergeCell ref="K10:L10"/>
    <mergeCell ref="K11:L11"/>
    <mergeCell ref="K12:L12"/>
    <mergeCell ref="K13:L13"/>
    <mergeCell ref="K14:L14"/>
  </mergeCells>
  <printOptions horizontalCentered="1"/>
  <pageMargins left="0.7874015748031497" right="0.3937007874015748" top="0.5905511811023623" bottom="0.3937007874015748" header="0.5118110236220472" footer="0.5118110236220472"/>
  <pageSetup firstPageNumber="5" useFirstPageNumber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theme="8" tint="0.39998000860214233"/>
  </sheetPr>
  <dimension ref="A1:O20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7" width="4.125" style="9" customWidth="1"/>
    <col min="8" max="13" width="11.625" style="9" customWidth="1"/>
    <col min="14" max="14" width="7.50390625" style="9" bestFit="1" customWidth="1"/>
    <col min="15" max="16384" width="9.00390625" style="9" customWidth="1"/>
  </cols>
  <sheetData>
    <row r="1" spans="2:10" s="133" customFormat="1" ht="18.75" customHeight="1">
      <c r="B1" s="331" t="s">
        <v>195</v>
      </c>
      <c r="C1" s="331"/>
      <c r="D1" s="331"/>
      <c r="E1" s="132"/>
      <c r="F1" s="132"/>
      <c r="G1" s="132"/>
      <c r="H1" s="132"/>
      <c r="J1" s="134"/>
    </row>
    <row r="2" spans="1:15" s="133" customFormat="1" ht="21" customHeight="1" thickBot="1">
      <c r="A2" s="34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613"/>
      <c r="M2" s="614"/>
      <c r="N2" s="136"/>
      <c r="O2" s="137"/>
    </row>
    <row r="3" spans="12:13" s="133" customFormat="1" ht="14.25" thickTop="1">
      <c r="L3" s="615"/>
      <c r="M3" s="616"/>
    </row>
    <row r="4" spans="2:13" s="133" customFormat="1" ht="18.75">
      <c r="B4" s="617" t="s">
        <v>182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</row>
    <row r="5" s="133" customFormat="1" ht="14.25" thickBot="1">
      <c r="B5" s="138"/>
    </row>
    <row r="6" spans="2:13" ht="34.5" customHeight="1" thickBot="1">
      <c r="B6" s="638" t="s">
        <v>179</v>
      </c>
      <c r="C6" s="639"/>
      <c r="D6" s="639"/>
      <c r="E6" s="639"/>
      <c r="F6" s="639"/>
      <c r="G6" s="640"/>
      <c r="H6" s="619"/>
      <c r="I6" s="619"/>
      <c r="J6" s="619"/>
      <c r="K6" s="619"/>
      <c r="L6" s="619"/>
      <c r="M6" s="620"/>
    </row>
    <row r="7" spans="2:11" ht="15" customHeight="1">
      <c r="B7" s="330"/>
      <c r="C7" s="330"/>
      <c r="D7" s="330"/>
      <c r="E7" s="330"/>
      <c r="F7" s="330"/>
      <c r="G7" s="330"/>
      <c r="H7" s="22"/>
      <c r="J7" s="20"/>
      <c r="K7" s="20"/>
    </row>
    <row r="8" spans="3:11" ht="15" customHeight="1">
      <c r="C8" s="31"/>
      <c r="D8" s="31"/>
      <c r="E8" s="31"/>
      <c r="F8" s="31"/>
      <c r="G8" s="31"/>
      <c r="H8" s="31"/>
      <c r="I8" s="31"/>
      <c r="J8" s="31"/>
      <c r="K8" s="31"/>
    </row>
    <row r="9" spans="2:7" ht="24.75" customHeight="1" thickBot="1">
      <c r="B9" s="329" t="s">
        <v>196</v>
      </c>
      <c r="G9" s="32"/>
    </row>
    <row r="10" spans="1:13" ht="17.25" customHeight="1" thickBot="1">
      <c r="A10" s="339"/>
      <c r="B10" s="629" t="s">
        <v>183</v>
      </c>
      <c r="C10" s="624"/>
      <c r="D10" s="624"/>
      <c r="E10" s="624"/>
      <c r="F10" s="630"/>
      <c r="G10" s="590" t="s">
        <v>181</v>
      </c>
      <c r="H10" s="591"/>
      <c r="I10" s="590" t="s">
        <v>184</v>
      </c>
      <c r="J10" s="591"/>
      <c r="K10" s="590" t="s">
        <v>186</v>
      </c>
      <c r="L10" s="626"/>
      <c r="M10" s="591"/>
    </row>
    <row r="11" spans="1:13" ht="19.5" customHeight="1">
      <c r="A11" s="338">
        <v>1</v>
      </c>
      <c r="B11" s="636"/>
      <c r="C11" s="609"/>
      <c r="D11" s="609"/>
      <c r="E11" s="609"/>
      <c r="F11" s="637"/>
      <c r="G11" s="611"/>
      <c r="H11" s="612"/>
      <c r="I11" s="592"/>
      <c r="J11" s="593"/>
      <c r="K11" s="592"/>
      <c r="L11" s="627"/>
      <c r="M11" s="593"/>
    </row>
    <row r="12" spans="1:13" ht="19.5" customHeight="1">
      <c r="A12" s="336">
        <v>2</v>
      </c>
      <c r="B12" s="632"/>
      <c r="C12" s="604"/>
      <c r="D12" s="604"/>
      <c r="E12" s="604"/>
      <c r="F12" s="633"/>
      <c r="G12" s="606"/>
      <c r="H12" s="607"/>
      <c r="I12" s="594"/>
      <c r="J12" s="595"/>
      <c r="K12" s="594"/>
      <c r="L12" s="628"/>
      <c r="M12" s="595"/>
    </row>
    <row r="13" spans="1:13" ht="19.5" customHeight="1">
      <c r="A13" s="336">
        <v>3</v>
      </c>
      <c r="B13" s="632"/>
      <c r="C13" s="604"/>
      <c r="D13" s="604"/>
      <c r="E13" s="604"/>
      <c r="F13" s="633"/>
      <c r="G13" s="606"/>
      <c r="H13" s="607"/>
      <c r="I13" s="594"/>
      <c r="J13" s="595"/>
      <c r="K13" s="594"/>
      <c r="L13" s="628"/>
      <c r="M13" s="595"/>
    </row>
    <row r="14" spans="1:13" ht="19.5" customHeight="1">
      <c r="A14" s="336">
        <v>4</v>
      </c>
      <c r="B14" s="632"/>
      <c r="C14" s="604"/>
      <c r="D14" s="604"/>
      <c r="E14" s="604"/>
      <c r="F14" s="633"/>
      <c r="G14" s="606"/>
      <c r="H14" s="607"/>
      <c r="I14" s="594"/>
      <c r="J14" s="595"/>
      <c r="K14" s="594"/>
      <c r="L14" s="628"/>
      <c r="M14" s="595"/>
    </row>
    <row r="15" spans="1:13" ht="19.5" customHeight="1">
      <c r="A15" s="336">
        <v>5</v>
      </c>
      <c r="B15" s="632"/>
      <c r="C15" s="604"/>
      <c r="D15" s="604"/>
      <c r="E15" s="604"/>
      <c r="F15" s="633"/>
      <c r="G15" s="606"/>
      <c r="H15" s="607"/>
      <c r="I15" s="594"/>
      <c r="J15" s="595"/>
      <c r="K15" s="594"/>
      <c r="L15" s="628"/>
      <c r="M15" s="595"/>
    </row>
    <row r="16" spans="1:13" ht="19.5" customHeight="1">
      <c r="A16" s="336">
        <v>6</v>
      </c>
      <c r="B16" s="632"/>
      <c r="C16" s="604"/>
      <c r="D16" s="604"/>
      <c r="E16" s="604"/>
      <c r="F16" s="633"/>
      <c r="G16" s="606"/>
      <c r="H16" s="607"/>
      <c r="I16" s="594"/>
      <c r="J16" s="595"/>
      <c r="K16" s="594"/>
      <c r="L16" s="628"/>
      <c r="M16" s="595"/>
    </row>
    <row r="17" spans="1:13" ht="19.5" customHeight="1">
      <c r="A17" s="336">
        <v>7</v>
      </c>
      <c r="B17" s="632"/>
      <c r="C17" s="604"/>
      <c r="D17" s="604"/>
      <c r="E17" s="604"/>
      <c r="F17" s="633"/>
      <c r="G17" s="606"/>
      <c r="H17" s="607"/>
      <c r="I17" s="594"/>
      <c r="J17" s="595"/>
      <c r="K17" s="594"/>
      <c r="L17" s="628"/>
      <c r="M17" s="595"/>
    </row>
    <row r="18" spans="1:13" ht="19.5" customHeight="1">
      <c r="A18" s="336">
        <v>8</v>
      </c>
      <c r="B18" s="632"/>
      <c r="C18" s="604"/>
      <c r="D18" s="604"/>
      <c r="E18" s="604"/>
      <c r="F18" s="633"/>
      <c r="G18" s="606"/>
      <c r="H18" s="607"/>
      <c r="I18" s="594"/>
      <c r="J18" s="595"/>
      <c r="K18" s="594"/>
      <c r="L18" s="628"/>
      <c r="M18" s="595"/>
    </row>
    <row r="19" spans="1:13" ht="19.5" customHeight="1">
      <c r="A19" s="336">
        <v>9</v>
      </c>
      <c r="B19" s="632"/>
      <c r="C19" s="604"/>
      <c r="D19" s="604"/>
      <c r="E19" s="604"/>
      <c r="F19" s="633"/>
      <c r="G19" s="606"/>
      <c r="H19" s="607"/>
      <c r="I19" s="594"/>
      <c r="J19" s="595"/>
      <c r="K19" s="594"/>
      <c r="L19" s="628"/>
      <c r="M19" s="595"/>
    </row>
    <row r="20" spans="1:13" ht="19.5" customHeight="1" thickBot="1">
      <c r="A20" s="337">
        <v>10</v>
      </c>
      <c r="B20" s="634"/>
      <c r="C20" s="597"/>
      <c r="D20" s="597"/>
      <c r="E20" s="597"/>
      <c r="F20" s="635"/>
      <c r="G20" s="599"/>
      <c r="H20" s="600"/>
      <c r="I20" s="601"/>
      <c r="J20" s="602"/>
      <c r="K20" s="601"/>
      <c r="L20" s="631"/>
      <c r="M20" s="602"/>
    </row>
  </sheetData>
  <sheetProtection/>
  <mergeCells count="48">
    <mergeCell ref="G15:H15"/>
    <mergeCell ref="G10:H10"/>
    <mergeCell ref="I10:J10"/>
    <mergeCell ref="B11:F11"/>
    <mergeCell ref="L2:M3"/>
    <mergeCell ref="B4:M4"/>
    <mergeCell ref="B6:G6"/>
    <mergeCell ref="H6:M6"/>
    <mergeCell ref="K20:M2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K16:M16"/>
    <mergeCell ref="K17:M17"/>
    <mergeCell ref="K18:M18"/>
    <mergeCell ref="G16:H16"/>
    <mergeCell ref="B10:F10"/>
    <mergeCell ref="K19:M19"/>
    <mergeCell ref="G11:H11"/>
    <mergeCell ref="G12:H12"/>
    <mergeCell ref="G13:H13"/>
    <mergeCell ref="G14:H14"/>
    <mergeCell ref="G17:H17"/>
    <mergeCell ref="G18:H18"/>
    <mergeCell ref="G19:H19"/>
    <mergeCell ref="G20:H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K10:M10"/>
    <mergeCell ref="K11:M11"/>
    <mergeCell ref="K12:M12"/>
    <mergeCell ref="K13:M13"/>
    <mergeCell ref="K14:M14"/>
    <mergeCell ref="K15:M15"/>
  </mergeCells>
  <printOptions horizontalCentered="1"/>
  <pageMargins left="0.7874015748031497" right="0.3937007874015748" top="0.5905511811023623" bottom="0.3937007874015748" header="0.5118110236220472" footer="0.5118110236220472"/>
  <pageSetup firstPageNumber="5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G21 42</cp:lastModifiedBy>
  <cp:lastPrinted>2022-05-18T05:40:52Z</cp:lastPrinted>
  <dcterms:created xsi:type="dcterms:W3CDTF">2008-11-19T05:01:06Z</dcterms:created>
  <dcterms:modified xsi:type="dcterms:W3CDTF">2023-05-02T01:12:08Z</dcterms:modified>
  <cp:category/>
  <cp:version/>
  <cp:contentType/>
  <cp:contentStatus/>
</cp:coreProperties>
</file>