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11_東北総体関係\第51回大会（秋田）\04　参加申込事務担当者説明会\02 資料一式\02国民体育大会参加・宿泊申込手引　※国体参加申込に原本あり\"/>
    </mc:Choice>
  </mc:AlternateContent>
  <xr:revisionPtr revIDLastSave="0" documentId="13_ncr:1_{F2DEA7DC-289E-4097-8B61-80FE442A6FF6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国スポ申込用（入力用）" sheetId="5" r:id="rId1"/>
    <sheet name="国スポ申込用（見本） " sheetId="8" r:id="rId2"/>
  </sheets>
  <definedNames>
    <definedName name="_xlnm.Print_Area" localSheetId="1">'国スポ申込用（見本） '!$A$1:$H$36</definedName>
    <definedName name="_xlnm.Print_Area" localSheetId="0">'国スポ申込用（入力用）'!$A$1:$H$36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8" l="1"/>
  <c r="G11" i="8"/>
  <c r="H11" i="8"/>
  <c r="C12" i="8"/>
  <c r="G12" i="8"/>
  <c r="H12" i="8"/>
  <c r="C13" i="8"/>
  <c r="G13" i="8"/>
  <c r="H13" i="8"/>
  <c r="E14" i="8"/>
  <c r="G14" i="8"/>
  <c r="H14" i="8"/>
  <c r="E15" i="8"/>
  <c r="G15" i="8"/>
  <c r="H15" i="8"/>
  <c r="C16" i="8"/>
  <c r="G16" i="8"/>
  <c r="H16" i="8"/>
  <c r="C17" i="8"/>
  <c r="G17" i="8"/>
  <c r="H17" i="8"/>
  <c r="C18" i="8"/>
  <c r="E18" i="8"/>
  <c r="G18" i="8"/>
  <c r="H18" i="8"/>
  <c r="H19" i="8"/>
  <c r="G19" i="8"/>
  <c r="F19" i="8"/>
  <c r="E19" i="8"/>
  <c r="D19" i="8"/>
  <c r="C19" i="8"/>
  <c r="B19" i="8"/>
  <c r="H19" i="5"/>
  <c r="H13" i="5"/>
  <c r="H12" i="5"/>
  <c r="H11" i="5"/>
  <c r="G19" i="5"/>
  <c r="C19" i="5"/>
  <c r="E19" i="5"/>
  <c r="E18" i="5"/>
  <c r="E15" i="5"/>
  <c r="E14" i="5"/>
  <c r="C17" i="5"/>
  <c r="C16" i="5"/>
  <c r="C13" i="5"/>
  <c r="C12" i="5"/>
  <c r="C11" i="5"/>
  <c r="C18" i="5"/>
  <c r="G18" i="5"/>
  <c r="H18" i="5"/>
  <c r="G17" i="5"/>
  <c r="H17" i="5"/>
  <c r="G16" i="5"/>
  <c r="H16" i="5"/>
  <c r="G15" i="5"/>
  <c r="H15" i="5"/>
  <c r="G14" i="5"/>
  <c r="H14" i="5"/>
  <c r="G13" i="5"/>
  <c r="G12" i="5"/>
  <c r="G11" i="5"/>
  <c r="F19" i="5"/>
  <c r="D19" i="5"/>
  <c r="B19" i="5"/>
</calcChain>
</file>

<file path=xl/sharedStrings.xml><?xml version="1.0" encoding="utf-8"?>
<sst xmlns="http://schemas.openxmlformats.org/spreadsheetml/2006/main" count="103" uniqueCount="44">
  <si>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</si>
  <si>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</si>
  <si>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</si>
  <si>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</si>
  <si>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</si>
  <si>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</si>
  <si>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</si>
  <si>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</si>
  <si>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本大会のみの参加者数</t>
    <rPh sb="0" eb="3">
      <t>ホンタイカイ</t>
    </rPh>
    <rPh sb="6" eb="8">
      <t>サンカ</t>
    </rPh>
    <rPh sb="8" eb="9">
      <t>シャ</t>
    </rPh>
    <rPh sb="9" eb="10">
      <t>スウ</t>
    </rPh>
    <phoneticPr fontId="1"/>
  </si>
  <si>
    <t>負担②</t>
    <rPh sb="0" eb="2">
      <t>フタン</t>
    </rPh>
    <phoneticPr fontId="1"/>
  </si>
  <si>
    <t>参加料①</t>
    <rPh sb="0" eb="3">
      <t>サンカリョウ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</si>
  <si>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</si>
  <si>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</si>
  <si>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</si>
  <si>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</si>
  <si>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</si>
  <si>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成年種別</t>
    <rPh sb="0" eb="2">
      <t>セイネン</t>
    </rPh>
    <rPh sb="2" eb="4">
      <t>シュベツ</t>
    </rPh>
    <phoneticPr fontId="1"/>
  </si>
  <si>
    <t>人数</t>
    <rPh sb="0" eb="2">
      <t>ニンズ</t>
    </rPh>
    <phoneticPr fontId="1"/>
  </si>
  <si>
    <t>少年種別</t>
    <rPh sb="0" eb="2">
      <t>ショウネン</t>
    </rPh>
    <rPh sb="2" eb="4">
      <t>シュベツ</t>
    </rPh>
    <phoneticPr fontId="1"/>
  </si>
  <si>
    <t>（補足）</t>
    <rPh sb="1" eb="3">
      <t>ホソク</t>
    </rPh>
    <phoneticPr fontId="1"/>
  </si>
  <si>
    <t>〔本大会のみ参加者数とは・・・〕</t>
    <rPh sb="1" eb="4">
      <t>ホンタイカイ</t>
    </rPh>
    <rPh sb="6" eb="9">
      <t>サンカシャ</t>
    </rPh>
    <rPh sb="9" eb="10">
      <t>スウ</t>
    </rPh>
    <phoneticPr fontId="1"/>
  </si>
  <si>
    <t>　 ブロック予選会参加者は重複して負担の必要はありません。</t>
    <rPh sb="6" eb="9">
      <t>ヨセンカイ</t>
    </rPh>
    <rPh sb="9" eb="11">
      <t>サンカ</t>
    </rPh>
    <rPh sb="11" eb="12">
      <t>シャ</t>
    </rPh>
    <rPh sb="13" eb="15">
      <t>ジュウフク</t>
    </rPh>
    <rPh sb="17" eb="19">
      <t>フタン</t>
    </rPh>
    <rPh sb="20" eb="22">
      <t>ヒツヨウ</t>
    </rPh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</si>
  <si>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</si>
  <si>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</si>
  <si>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参加負担金・傷害補償制度負担金納入一覧表</t>
    <rPh sb="0" eb="2">
      <t>サンカ</t>
    </rPh>
    <rPh sb="2" eb="5">
      <t>フタンキン</t>
    </rPh>
    <rPh sb="6" eb="8">
      <t>ショウガイ</t>
    </rPh>
    <rPh sb="8" eb="10">
      <t>ホショウ</t>
    </rPh>
    <rPh sb="10" eb="12">
      <t>セイド</t>
    </rPh>
    <rPh sb="12" eb="15">
      <t>フタンキン</t>
    </rPh>
    <rPh sb="15" eb="17">
      <t>ノウニュウ</t>
    </rPh>
    <rPh sb="17" eb="19">
      <t>イチラン</t>
    </rPh>
    <rPh sb="19" eb="20">
      <t>ヒョウ</t>
    </rPh>
    <phoneticPr fontId="1"/>
  </si>
  <si>
    <t>＋ 県補助</t>
    <phoneticPr fontId="1"/>
  </si>
  <si>
    <t>＝（公財）日本スポーツ協会傷害保険加入申込金</t>
    <rPh sb="2" eb="3">
      <t>コウ</t>
    </rPh>
    <rPh sb="3" eb="4">
      <t>ザイ</t>
    </rPh>
    <rPh sb="5" eb="7">
      <t>ニホン</t>
    </rPh>
    <phoneticPr fontId="1"/>
  </si>
  <si>
    <t>※１成年種別、少年種別の監督は、監督欄に入れてください。</t>
    <rPh sb="2" eb="4">
      <t>セイネン</t>
    </rPh>
    <rPh sb="4" eb="6">
      <t>シュベツ</t>
    </rPh>
    <rPh sb="7" eb="9">
      <t>ショウネン</t>
    </rPh>
    <rPh sb="9" eb="11">
      <t>シュベツ</t>
    </rPh>
    <rPh sb="12" eb="14">
      <t>カントク</t>
    </rPh>
    <rPh sb="16" eb="18">
      <t>カントク</t>
    </rPh>
    <rPh sb="18" eb="19">
      <t>ラン</t>
    </rPh>
    <rPh sb="20" eb="21">
      <t>イ</t>
    </rPh>
    <phoneticPr fontId="1"/>
  </si>
  <si>
    <t>監督（※１）</t>
    <rPh sb="0" eb="2">
      <t>カントク</t>
    </rPh>
    <phoneticPr fontId="1"/>
  </si>
  <si>
    <t>入力できません。</t>
    <rPh sb="0" eb="2">
      <t>ニュウリョク</t>
    </rPh>
    <phoneticPr fontId="1"/>
  </si>
  <si>
    <t>成年男子</t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</si>
  <si>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</si>
  <si>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</si>
  <si>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</si>
  <si>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国民スポーツ大会</t>
    <rPh sb="0" eb="2">
      <t>コクミン</t>
    </rPh>
    <rPh sb="6" eb="8">
      <t>タイカイ</t>
    </rPh>
    <phoneticPr fontId="1"/>
  </si>
  <si>
    <t>国スポ傷害補償②</t>
    <rPh sb="0" eb="1">
      <t>クニ</t>
    </rPh>
    <rPh sb="3" eb="5">
      <t>ショウガイ</t>
    </rPh>
    <rPh sb="5" eb="7">
      <t>ホショウ</t>
    </rPh>
    <phoneticPr fontId="1"/>
  </si>
  <si>
    <t>人数×
@6,000円</t>
    <rPh sb="0" eb="2">
      <t>ニンズウ</t>
    </rPh>
    <rPh sb="10" eb="11">
      <t>エン</t>
    </rPh>
    <phoneticPr fontId="1"/>
  </si>
  <si>
    <t>人数×
@3,000円</t>
    <rPh sb="0" eb="2">
      <t>ニンズウ</t>
    </rPh>
    <rPh sb="10" eb="11">
      <t>エン</t>
    </rPh>
    <phoneticPr fontId="1"/>
  </si>
  <si>
    <r>
      <t>国民スポーツ大会の</t>
    </r>
    <r>
      <rPr>
        <u/>
        <sz val="11"/>
        <rFont val="ＭＳ Ｐゴシック"/>
        <family val="3"/>
        <charset val="128"/>
      </rPr>
      <t>参加料は、成年種別１人当たり@6,000円、少年種別一人当たり@3,000円</t>
    </r>
    <r>
      <rPr>
        <sz val="11"/>
        <rFont val="ＭＳ Ｐゴシック"/>
        <family val="3"/>
        <charset val="128"/>
      </rPr>
      <t>です。</t>
    </r>
    <rPh sb="0" eb="2">
      <t>コクミン</t>
    </rPh>
    <rPh sb="6" eb="8">
      <t>タイカイ</t>
    </rPh>
    <rPh sb="9" eb="12">
      <t>サンカリョウ</t>
    </rPh>
    <rPh sb="14" eb="16">
      <t>セイネン</t>
    </rPh>
    <rPh sb="16" eb="18">
      <t>シュベツ</t>
    </rPh>
    <rPh sb="19" eb="20">
      <t>ニン</t>
    </rPh>
    <rPh sb="20" eb="21">
      <t>ア</t>
    </rPh>
    <rPh sb="29" eb="30">
      <t>エン</t>
    </rPh>
    <rPh sb="31" eb="33">
      <t>ショウネン</t>
    </rPh>
    <rPh sb="33" eb="35">
      <t>シュベツ</t>
    </rPh>
    <rPh sb="35" eb="37">
      <t>ヒトリ</t>
    </rPh>
    <rPh sb="37" eb="38">
      <t>ア</t>
    </rPh>
    <rPh sb="46" eb="47">
      <t>エン</t>
    </rPh>
    <phoneticPr fontId="1"/>
  </si>
  <si>
    <t>男子または女子種別（成年少年の区別がないもの）で参加する場合は，成年少年問わず1人当たり@6,000円の成年種別料金となります。</t>
    <rPh sb="0" eb="2">
      <t>ダンシ</t>
    </rPh>
    <phoneticPr fontId="1"/>
  </si>
  <si>
    <r>
      <t>　国スポ傷害補償は、下記のとおり、競技団体負担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2">
      <t>コク</t>
    </rPh>
    <rPh sb="4" eb="5">
      <t>ガイ</t>
    </rPh>
    <rPh sb="5" eb="7">
      <t>ホショウ</t>
    </rPh>
    <rPh sb="9" eb="11">
      <t>カキ</t>
    </rPh>
    <rPh sb="16" eb="18">
      <t>キョウギ</t>
    </rPh>
    <rPh sb="18" eb="20">
      <t>ダンタイ</t>
    </rPh>
    <rPh sb="20" eb="22">
      <t>フタン</t>
    </rPh>
    <rPh sb="23" eb="24">
      <t>ニン</t>
    </rPh>
    <rPh sb="24" eb="25">
      <t>ア</t>
    </rPh>
    <rPh sb="31" eb="32">
      <t>エン</t>
    </rPh>
    <phoneticPr fontId="1"/>
  </si>
  <si>
    <t>国スポ傷害補償は、県が半額負担しています。</t>
    <rPh sb="0" eb="1">
      <t>クニ</t>
    </rPh>
    <rPh sb="3" eb="5">
      <t>ショウガイ</t>
    </rPh>
    <rPh sb="5" eb="7">
      <t>ホショウ</t>
    </rPh>
    <rPh sb="9" eb="10">
      <t>ケン</t>
    </rPh>
    <rPh sb="11" eb="13">
      <t>ハンガク</t>
    </rPh>
    <rPh sb="13" eb="15">
      <t>フタン</t>
    </rPh>
    <phoneticPr fontId="1"/>
  </si>
  <si>
    <r>
      <t>　 国民スポーツ大会本大会において実施される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8" eb="10">
      <t>タイカイ</t>
    </rPh>
    <rPh sb="10" eb="13">
      <t>ホンタイカイ</t>
    </rPh>
    <rPh sb="17" eb="19">
      <t>ジッシ</t>
    </rPh>
    <rPh sb="22" eb="24">
      <t>セイシキ</t>
    </rPh>
    <rPh sb="24" eb="26">
      <t>キョウギ</t>
    </rPh>
    <rPh sb="26" eb="28">
      <t>シュモク</t>
    </rPh>
    <rPh sb="28" eb="29">
      <t>オヨ</t>
    </rPh>
    <rPh sb="30" eb="32">
      <t>トクベツ</t>
    </rPh>
    <rPh sb="32" eb="34">
      <t>キョウギ</t>
    </rPh>
    <rPh sb="34" eb="36">
      <t>シュモク</t>
    </rPh>
    <rPh sb="37" eb="40">
      <t>ホンタイカイ</t>
    </rPh>
    <rPh sb="43" eb="45">
      <t>サンカ</t>
    </rPh>
    <phoneticPr fontId="1"/>
  </si>
  <si>
    <t>宮城県○○競技団体</t>
    <rPh sb="0" eb="3">
      <t>ミヤギケン</t>
    </rPh>
    <rPh sb="5" eb="7">
      <t>キョウギ</t>
    </rPh>
    <rPh sb="7" eb="9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</si>
</sst>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7" fontId="4" fillId="0" borderId="5" xfId="0" applyNumberFormat="1" applyFont="1" applyBorder="1" applyAlignment="1" applyProtection="1">
      <alignment horizontal="right" vertical="center" indent="1"/>
      <protection locked="0"/>
    </xf>
    <xf numFmtId="176" fontId="4" fillId="2" borderId="6" xfId="0" applyNumberFormat="1" applyFont="1" applyFill="1" applyBorder="1" applyProtection="1">
      <alignment vertical="center"/>
      <protection locked="0"/>
    </xf>
    <xf numFmtId="177" fontId="4" fillId="0" borderId="7" xfId="0" applyNumberFormat="1" applyFont="1" applyBorder="1" applyAlignment="1" applyProtection="1">
      <alignment horizontal="right" vertical="center" indent="1"/>
      <protection locked="0"/>
    </xf>
    <xf numFmtId="176" fontId="13" fillId="2" borderId="8" xfId="0" applyNumberFormat="1" applyFont="1" applyFill="1" applyBorder="1" applyProtection="1">
      <alignment vertical="center"/>
      <protection locked="0"/>
    </xf>
    <xf numFmtId="176" fontId="13" fillId="3" borderId="9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right" vertical="center" indent="1"/>
      <protection locked="0"/>
    </xf>
    <xf numFmtId="177" fontId="4" fillId="2" borderId="10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1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13" fillId="3" borderId="13" xfId="0" applyNumberFormat="1" applyFont="1" applyFill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quotePrefix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176" fontId="4" fillId="2" borderId="14" xfId="0" applyNumberFormat="1" applyFont="1" applyFill="1" applyBorder="1" applyProtection="1">
      <alignment vertical="center"/>
      <protection locked="0"/>
    </xf>
    <xf numFmtId="176" fontId="4" fillId="2" borderId="17" xfId="0" applyNumberFormat="1" applyFont="1" applyFill="1" applyBorder="1" applyProtection="1">
      <alignment vertical="center"/>
      <protection locked="0"/>
    </xf>
    <xf numFmtId="177" fontId="4" fillId="0" borderId="6" xfId="0" applyNumberFormat="1" applyFont="1" applyBorder="1" applyAlignment="1" applyProtection="1">
      <alignment horizontal="right" vertical="center" indent="1"/>
      <protection locked="0"/>
    </xf>
    <xf numFmtId="177" fontId="4" fillId="2" borderId="1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177" fontId="13" fillId="0" borderId="7" xfId="0" applyNumberFormat="1" applyFont="1" applyBorder="1" applyAlignment="1" applyProtection="1">
      <alignment horizontal="right" vertical="center" indent="1"/>
      <protection locked="0"/>
    </xf>
    <xf numFmtId="177" fontId="13" fillId="0" borderId="25" xfId="0" applyNumberFormat="1" applyFont="1" applyBorder="1" applyAlignment="1" applyProtection="1">
      <alignment horizontal="right" vertical="center" inden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176" fontId="16" fillId="2" borderId="14" xfId="0" applyNumberFormat="1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 shrinkToFit="1"/>
      <protection locked="0"/>
    </xf>
    <xf numFmtId="0" fontId="10" fillId="0" borderId="2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76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left" vertical="center" wrapText="1" shrinkToFit="1"/>
      <protection locked="0"/>
    </xf>
    <xf numFmtId="0" fontId="17" fillId="4" borderId="26" xfId="0" applyFont="1" applyFill="1" applyBorder="1" applyAlignment="1" applyProtection="1">
      <alignment horizontal="left" vertical="center" wrapText="1" shrinkToFit="1"/>
      <protection locked="0"/>
    </xf>
    <xf numFmtId="0" fontId="17" fillId="4" borderId="7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66675</xdr:rowOff>
    </xdr:from>
    <xdr:to>
      <xdr:col>14</xdr:col>
      <xdr:colOff>95250</xdr:colOff>
      <xdr:row>8</xdr:row>
      <xdr:rowOff>57151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A78DE5B7-B733-42F4-B9E7-EF3EDA449A07}"/>
            </a:ext>
          </a:extLst>
        </xdr:cNvPr>
        <xdr:cNvSpPr/>
      </xdr:nvSpPr>
      <xdr:spPr>
        <a:xfrm>
          <a:off x="6105525" y="1362075"/>
          <a:ext cx="4219575" cy="847726"/>
        </a:xfrm>
        <a:prstGeom prst="wedgeEllipseCallout">
          <a:avLst>
            <a:gd name="adj1" fmla="val -36635"/>
            <a:gd name="adj2" fmla="val 5857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</a:rPr>
            <a:t>78</a:t>
          </a:r>
          <a:r>
            <a:rPr kumimoji="1" lang="ja-JP" altLang="en-US" sz="1100">
              <a:solidFill>
                <a:sysClr val="windowText" lastClr="000000"/>
              </a:solidFill>
            </a:rPr>
            <a:t>回大会から成年種別</a:t>
          </a:r>
          <a:r>
            <a:rPr kumimoji="1" lang="en-US" altLang="ja-JP" sz="1100">
              <a:solidFill>
                <a:sysClr val="windowText" lastClr="000000"/>
              </a:solidFill>
            </a:rPr>
            <a:t>+2,000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少年種別は</a:t>
          </a:r>
          <a:r>
            <a:rPr kumimoji="1" lang="en-US" altLang="ja-JP" sz="1100">
              <a:solidFill>
                <a:sysClr val="windowText" lastClr="000000"/>
              </a:solidFill>
            </a:rPr>
            <a:t>+1,000</a:t>
          </a:r>
          <a:r>
            <a:rPr kumimoji="1" lang="ja-JP" altLang="en-US" sz="1100">
              <a:solidFill>
                <a:sysClr val="windowText" lastClr="000000"/>
              </a:solidFill>
            </a:rPr>
            <a:t>円増額しております。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104775</xdr:rowOff>
    </xdr:from>
    <xdr:to>
      <xdr:col>9</xdr:col>
      <xdr:colOff>171450</xdr:colOff>
      <xdr:row>5</xdr:row>
      <xdr:rowOff>200026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F6B1EB6-7ACD-45DB-810B-5722E3E4EB37}"/>
            </a:ext>
          </a:extLst>
        </xdr:cNvPr>
        <xdr:cNvSpPr/>
      </xdr:nvSpPr>
      <xdr:spPr>
        <a:xfrm>
          <a:off x="2752725" y="647700"/>
          <a:ext cx="4219575" cy="847726"/>
        </a:xfrm>
        <a:prstGeom prst="wedgeEllipseCallout">
          <a:avLst>
            <a:gd name="adj1" fmla="val -36635"/>
            <a:gd name="adj2" fmla="val 5857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</a:rPr>
            <a:t>78</a:t>
          </a:r>
          <a:r>
            <a:rPr kumimoji="1" lang="ja-JP" altLang="en-US" sz="1100">
              <a:solidFill>
                <a:sysClr val="windowText" lastClr="000000"/>
              </a:solidFill>
            </a:rPr>
            <a:t>回大会から成年種別</a:t>
          </a:r>
          <a:r>
            <a:rPr kumimoji="1" lang="en-US" altLang="ja-JP" sz="1100">
              <a:solidFill>
                <a:sysClr val="windowText" lastClr="000000"/>
              </a:solidFill>
            </a:rPr>
            <a:t>+2,000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少年種別は</a:t>
          </a:r>
          <a:r>
            <a:rPr kumimoji="1" lang="en-US" altLang="ja-JP" sz="1100">
              <a:solidFill>
                <a:sysClr val="windowText" lastClr="000000"/>
              </a:solidFill>
            </a:rPr>
            <a:t>+1,000</a:t>
          </a:r>
          <a:r>
            <a:rPr kumimoji="1" lang="ja-JP" altLang="en-US" sz="1100">
              <a:solidFill>
                <a:sysClr val="windowText" lastClr="000000"/>
              </a:solidFill>
            </a:rPr>
            <a:t>円増額しております。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view="pageBreakPreview" zoomScaleNormal="100" zoomScaleSheetLayoutView="100" workbookViewId="0">
      <selection activeCell="E42" sqref="E42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77" t="s">
        <v>34</v>
      </c>
      <c r="B2" s="77"/>
      <c r="C2" s="77"/>
      <c r="D2" s="77"/>
      <c r="E2" s="77"/>
      <c r="F2" s="77"/>
      <c r="G2" s="77"/>
      <c r="H2" s="77"/>
    </row>
    <row r="3" spans="1:8" ht="17.25" customHeight="1" x14ac:dyDescent="0.15">
      <c r="A3" s="78" t="s">
        <v>24</v>
      </c>
      <c r="B3" s="78"/>
      <c r="C3" s="78"/>
      <c r="D3" s="78"/>
      <c r="E3" s="78"/>
      <c r="F3" s="78"/>
      <c r="G3" s="78"/>
      <c r="H3" s="78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71" t="s">
        <v>7</v>
      </c>
      <c r="B5" s="71"/>
      <c r="C5" s="72"/>
      <c r="D5" s="73"/>
      <c r="E5" s="73"/>
      <c r="F5" s="73"/>
      <c r="G5" s="35"/>
    </row>
    <row r="6" spans="1:8" ht="22.5" customHeight="1" thickBot="1" x14ac:dyDescent="0.2">
      <c r="A6" s="16" t="s">
        <v>27</v>
      </c>
      <c r="B6" s="16"/>
      <c r="C6" s="16"/>
      <c r="D6" s="16"/>
      <c r="E6" s="16"/>
      <c r="F6" s="16"/>
    </row>
    <row r="7" spans="1:8" ht="22.5" customHeight="1" x14ac:dyDescent="0.15">
      <c r="A7" s="36"/>
      <c r="B7" s="51" t="s">
        <v>34</v>
      </c>
      <c r="C7" s="52"/>
      <c r="D7" s="52"/>
      <c r="E7" s="52"/>
      <c r="F7" s="52"/>
      <c r="G7" s="53"/>
      <c r="H7" s="59" t="s">
        <v>15</v>
      </c>
    </row>
    <row r="8" spans="1:8" ht="22.5" customHeight="1" thickBot="1" x14ac:dyDescent="0.2">
      <c r="A8" s="36"/>
      <c r="B8" s="54" t="s">
        <v>10</v>
      </c>
      <c r="C8" s="55"/>
      <c r="D8" s="55"/>
      <c r="E8" s="56"/>
      <c r="F8" s="57" t="s">
        <v>35</v>
      </c>
      <c r="G8" s="58"/>
      <c r="H8" s="60"/>
    </row>
    <row r="9" spans="1:8" ht="24" x14ac:dyDescent="0.15">
      <c r="A9" s="75" t="s">
        <v>4</v>
      </c>
      <c r="B9" s="62" t="s">
        <v>16</v>
      </c>
      <c r="C9" s="63"/>
      <c r="D9" s="64" t="s">
        <v>18</v>
      </c>
      <c r="E9" s="65"/>
      <c r="F9" s="44" t="s">
        <v>8</v>
      </c>
      <c r="G9" s="17" t="s">
        <v>9</v>
      </c>
      <c r="H9" s="60"/>
    </row>
    <row r="10" spans="1:8" ht="27" customHeight="1" x14ac:dyDescent="0.15">
      <c r="A10" s="76"/>
      <c r="B10" s="33" t="s">
        <v>6</v>
      </c>
      <c r="C10" s="39" t="s">
        <v>36</v>
      </c>
      <c r="D10" s="31" t="s">
        <v>17</v>
      </c>
      <c r="E10" s="31" t="s">
        <v>37</v>
      </c>
      <c r="F10" s="34" t="s">
        <v>6</v>
      </c>
      <c r="G10" s="32" t="s">
        <v>14</v>
      </c>
      <c r="H10" s="61"/>
    </row>
    <row r="11" spans="1:8" ht="29.25" customHeight="1" x14ac:dyDescent="0.15">
      <c r="A11" s="37" t="s">
        <v>28</v>
      </c>
      <c r="B11" s="23"/>
      <c r="C11" s="40">
        <f>B11*6000</f>
        <v>0</v>
      </c>
      <c r="D11" s="66" t="s">
        <v>29</v>
      </c>
      <c r="E11" s="67"/>
      <c r="F11" s="23"/>
      <c r="G11" s="24">
        <f t="shared" ref="G11:G18" si="0">F11*500</f>
        <v>0</v>
      </c>
      <c r="H11" s="25">
        <f>SUM(C11,E11,G11)</f>
        <v>0</v>
      </c>
    </row>
    <row r="12" spans="1:8" ht="29.25" customHeight="1" x14ac:dyDescent="0.15">
      <c r="A12" s="37" t="s">
        <v>30</v>
      </c>
      <c r="B12" s="23"/>
      <c r="C12" s="40">
        <f>B12*6000</f>
        <v>0</v>
      </c>
      <c r="D12" s="66" t="s">
        <v>29</v>
      </c>
      <c r="E12" s="67"/>
      <c r="F12" s="23"/>
      <c r="G12" s="24">
        <f t="shared" si="0"/>
        <v>0</v>
      </c>
      <c r="H12" s="25">
        <f>SUM(C12,E12,G12)</f>
        <v>0</v>
      </c>
    </row>
    <row r="13" spans="1:8" ht="29.25" customHeight="1" x14ac:dyDescent="0.15">
      <c r="A13" s="37" t="s">
        <v>2</v>
      </c>
      <c r="B13" s="23"/>
      <c r="C13" s="40">
        <f>B13*6000</f>
        <v>0</v>
      </c>
      <c r="D13" s="66" t="s">
        <v>29</v>
      </c>
      <c r="E13" s="67"/>
      <c r="F13" s="23"/>
      <c r="G13" s="24">
        <f t="shared" si="0"/>
        <v>0</v>
      </c>
      <c r="H13" s="25">
        <f>SUM(C13,E13,G13)</f>
        <v>0</v>
      </c>
    </row>
    <row r="14" spans="1:8" ht="29.25" customHeight="1" x14ac:dyDescent="0.15">
      <c r="A14" s="37" t="s">
        <v>0</v>
      </c>
      <c r="B14" s="79" t="s">
        <v>29</v>
      </c>
      <c r="C14" s="79"/>
      <c r="D14" s="42"/>
      <c r="E14" s="22">
        <f>D14*3000</f>
        <v>0</v>
      </c>
      <c r="F14" s="23"/>
      <c r="G14" s="24">
        <f t="shared" si="0"/>
        <v>0</v>
      </c>
      <c r="H14" s="25">
        <f t="shared" ref="H11:H18" si="1">SUM(C14,E14,G14)</f>
        <v>0</v>
      </c>
    </row>
    <row r="15" spans="1:8" ht="29.25" customHeight="1" x14ac:dyDescent="0.15">
      <c r="A15" s="37" t="s">
        <v>1</v>
      </c>
      <c r="B15" s="79" t="s">
        <v>29</v>
      </c>
      <c r="C15" s="79"/>
      <c r="D15" s="42"/>
      <c r="E15" s="22">
        <f>D15*3000</f>
        <v>0</v>
      </c>
      <c r="F15" s="23"/>
      <c r="G15" s="24">
        <f t="shared" si="0"/>
        <v>0</v>
      </c>
      <c r="H15" s="25">
        <f t="shared" si="1"/>
        <v>0</v>
      </c>
    </row>
    <row r="16" spans="1:8" ht="29.25" customHeight="1" x14ac:dyDescent="0.15">
      <c r="A16" s="47" t="s">
        <v>32</v>
      </c>
      <c r="B16" s="21"/>
      <c r="C16" s="40">
        <f>B16*6000</f>
        <v>0</v>
      </c>
      <c r="D16" s="66" t="s">
        <v>29</v>
      </c>
      <c r="E16" s="67"/>
      <c r="F16" s="45"/>
      <c r="G16" s="24">
        <f t="shared" si="0"/>
        <v>0</v>
      </c>
      <c r="H16" s="25">
        <f t="shared" si="1"/>
        <v>0</v>
      </c>
    </row>
    <row r="17" spans="1:8" ht="29.25" customHeight="1" x14ac:dyDescent="0.15">
      <c r="A17" s="47" t="s">
        <v>33</v>
      </c>
      <c r="B17" s="21"/>
      <c r="C17" s="40">
        <f>B17*6000</f>
        <v>0</v>
      </c>
      <c r="D17" s="66" t="s">
        <v>29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D18*3000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0</v>
      </c>
      <c r="C19" s="41">
        <f>SUM(C11:C18)</f>
        <v>0</v>
      </c>
      <c r="D19" s="43">
        <f t="shared" si="2"/>
        <v>0</v>
      </c>
      <c r="E19" s="28">
        <f>SUM(E11:E18)</f>
        <v>0</v>
      </c>
      <c r="F19" s="29">
        <f t="shared" si="2"/>
        <v>0</v>
      </c>
      <c r="G19" s="28">
        <f>SUM(G11:G18)</f>
        <v>0</v>
      </c>
      <c r="H19" s="30">
        <f>SUM(H11:H18)</f>
        <v>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38</v>
      </c>
      <c r="B21" s="8"/>
      <c r="C21" s="8"/>
      <c r="D21" s="8"/>
      <c r="E21" s="8"/>
      <c r="F21" s="8"/>
    </row>
    <row r="22" spans="1:8" ht="26.25" customHeight="1" x14ac:dyDescent="0.15">
      <c r="A22" s="20" t="s">
        <v>19</v>
      </c>
      <c r="B22" s="8"/>
      <c r="C22" s="8"/>
      <c r="D22" s="8"/>
      <c r="E22" s="8"/>
      <c r="F22" s="8"/>
    </row>
    <row r="23" spans="1:8" ht="32.25" customHeight="1" x14ac:dyDescent="0.15">
      <c r="A23" s="68" t="s">
        <v>39</v>
      </c>
      <c r="B23" s="69"/>
      <c r="C23" s="69"/>
      <c r="D23" s="69"/>
      <c r="E23" s="69"/>
      <c r="F23" s="69"/>
      <c r="G23" s="69"/>
      <c r="H23" s="70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40</v>
      </c>
      <c r="B25" s="12"/>
      <c r="C25" s="8"/>
      <c r="D25" s="8"/>
      <c r="E25" s="8"/>
      <c r="F25" s="8"/>
    </row>
    <row r="26" spans="1:8" ht="14.25" x14ac:dyDescent="0.15">
      <c r="A26" s="50" t="s">
        <v>11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13</v>
      </c>
      <c r="B27" s="15" t="s">
        <v>25</v>
      </c>
      <c r="C27" s="15" t="s">
        <v>26</v>
      </c>
      <c r="D27" s="9"/>
      <c r="E27" s="9"/>
      <c r="F27" s="9"/>
    </row>
    <row r="28" spans="1:8" ht="14.25" x14ac:dyDescent="0.15">
      <c r="A28" s="14" t="s">
        <v>22</v>
      </c>
      <c r="B28" s="15" t="s">
        <v>23</v>
      </c>
      <c r="C28" s="15" t="s">
        <v>12</v>
      </c>
      <c r="D28" s="8"/>
      <c r="E28" s="8"/>
      <c r="F28" s="8"/>
    </row>
    <row r="29" spans="1:8" ht="20.100000000000001" customHeight="1" x14ac:dyDescent="0.15">
      <c r="A29" s="13" t="s">
        <v>41</v>
      </c>
      <c r="B29" s="12"/>
      <c r="C29" s="8"/>
      <c r="D29" s="8"/>
      <c r="E29" s="8"/>
      <c r="F29" s="8"/>
    </row>
    <row r="30" spans="1:8" ht="14.25" x14ac:dyDescent="0.15">
      <c r="A30" s="10" t="s">
        <v>20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42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21</v>
      </c>
      <c r="B33" s="8"/>
      <c r="C33" s="8"/>
      <c r="D33" s="8"/>
      <c r="E33" s="8"/>
      <c r="F33" s="8"/>
    </row>
    <row r="35" spans="1:8" ht="13.5" customHeight="1" x14ac:dyDescent="0.15">
      <c r="A35" s="49" t="s">
        <v>31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A5:B5"/>
    <mergeCell ref="C5:F5"/>
    <mergeCell ref="A31:H32"/>
    <mergeCell ref="A9:A10"/>
    <mergeCell ref="A2:H2"/>
    <mergeCell ref="A3:H3"/>
    <mergeCell ref="D12:E12"/>
    <mergeCell ref="D13:E13"/>
    <mergeCell ref="B14:C14"/>
    <mergeCell ref="B15:C15"/>
    <mergeCell ref="A35:H36"/>
    <mergeCell ref="A26:B26"/>
    <mergeCell ref="B7:G7"/>
    <mergeCell ref="B8:E8"/>
    <mergeCell ref="F8:G8"/>
    <mergeCell ref="H7:H10"/>
    <mergeCell ref="B9:C9"/>
    <mergeCell ref="D9:E9"/>
    <mergeCell ref="D11:E11"/>
    <mergeCell ref="A23:H23"/>
    <mergeCell ref="D16:E16"/>
    <mergeCell ref="D17:E17"/>
  </mergeCells>
  <phoneticPr fontId="1"/>
  <dataValidations count="6">
    <dataValidation allowBlank="1" showInputMessage="1" showErrorMessage="1" promptTitle="入力しないでください" prompt="計算式が入っています。" sqref="H11:H19 C11:C13 E18:E19 B19:H19 G11:G18 C16:C19 E14:E15" xr:uid="{00000000-0002-0000-0200-000000000000}"/>
    <dataValidation type="list" allowBlank="1" showInputMessage="1" showErrorMessage="1" sqref="A14" xr:uid="{00000000-0002-0000-0200-000001000000}">
      <formula1>"少年男子,少年"</formula1>
    </dataValidation>
    <dataValidation type="list" allowBlank="1" showInputMessage="1" showErrorMessage="1" sqref="A13" xr:uid="{00000000-0002-0000-0200-000002000000}">
      <formula1>"成年女子,女子"</formula1>
    </dataValidation>
    <dataValidation type="list" allowBlank="1" showInputMessage="1" showErrorMessage="1" sqref="A12" xr:uid="{00000000-0002-0000-0200-000003000000}">
      <formula1>"成年男子,成年,トラップ・スキート"</formula1>
    </dataValidation>
    <dataValidation type="list" allowBlank="1" showInputMessage="1" showErrorMessage="1" sqref="A15" xr:uid="{00000000-0002-0000-0200-000004000000}">
      <formula1>"少年女子,少年"</formula1>
    </dataValidation>
    <dataValidation allowBlank="1" showInputMessage="1" showErrorMessage="1" errorTitle="入力できません" promptTitle="入力できません" sqref="B14:C15 D11:E13 D16:E17" xr:uid="{00000000-0002-0000-0200-000005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704F-505E-4FC9-A5C2-2AA2D02324D4}">
  <sheetPr>
    <tabColor rgb="FFFF0000"/>
  </sheetPr>
  <dimension ref="A1:H36"/>
  <sheetViews>
    <sheetView showGridLines="0" tabSelected="1"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77" t="s">
        <v>34</v>
      </c>
      <c r="B2" s="77"/>
      <c r="C2" s="77"/>
      <c r="D2" s="77"/>
      <c r="E2" s="77"/>
      <c r="F2" s="77"/>
      <c r="G2" s="77"/>
      <c r="H2" s="77"/>
    </row>
    <row r="3" spans="1:8" ht="17.25" customHeight="1" x14ac:dyDescent="0.15">
      <c r="A3" s="78" t="s">
        <v>24</v>
      </c>
      <c r="B3" s="78"/>
      <c r="C3" s="78"/>
      <c r="D3" s="78"/>
      <c r="E3" s="78"/>
      <c r="F3" s="78"/>
      <c r="G3" s="78"/>
      <c r="H3" s="78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71" t="s">
        <v>7</v>
      </c>
      <c r="B5" s="71"/>
      <c r="C5" s="72" t="s">
        <v>43</v>
      </c>
      <c r="D5" s="73"/>
      <c r="E5" s="73"/>
      <c r="F5" s="73"/>
      <c r="G5" s="35"/>
    </row>
    <row r="6" spans="1:8" ht="22.5" customHeight="1" thickBot="1" x14ac:dyDescent="0.2">
      <c r="A6" s="16" t="s">
        <v>27</v>
      </c>
      <c r="B6" s="16"/>
      <c r="C6" s="16"/>
      <c r="D6" s="16"/>
      <c r="E6" s="16"/>
      <c r="F6" s="16"/>
    </row>
    <row r="7" spans="1:8" ht="22.5" customHeight="1" x14ac:dyDescent="0.15">
      <c r="A7" s="36"/>
      <c r="B7" s="51" t="s">
        <v>34</v>
      </c>
      <c r="C7" s="52"/>
      <c r="D7" s="52"/>
      <c r="E7" s="52"/>
      <c r="F7" s="52"/>
      <c r="G7" s="53"/>
      <c r="H7" s="59" t="s">
        <v>15</v>
      </c>
    </row>
    <row r="8" spans="1:8" ht="22.5" customHeight="1" thickBot="1" x14ac:dyDescent="0.2">
      <c r="A8" s="36"/>
      <c r="B8" s="54" t="s">
        <v>10</v>
      </c>
      <c r="C8" s="55"/>
      <c r="D8" s="55"/>
      <c r="E8" s="56"/>
      <c r="F8" s="57" t="s">
        <v>35</v>
      </c>
      <c r="G8" s="58"/>
      <c r="H8" s="60"/>
    </row>
    <row r="9" spans="1:8" ht="24" x14ac:dyDescent="0.15">
      <c r="A9" s="75" t="s">
        <v>4</v>
      </c>
      <c r="B9" s="62" t="s">
        <v>16</v>
      </c>
      <c r="C9" s="63"/>
      <c r="D9" s="64" t="s">
        <v>18</v>
      </c>
      <c r="E9" s="65"/>
      <c r="F9" s="44" t="s">
        <v>8</v>
      </c>
      <c r="G9" s="17" t="s">
        <v>9</v>
      </c>
      <c r="H9" s="60"/>
    </row>
    <row r="10" spans="1:8" ht="27" customHeight="1" x14ac:dyDescent="0.15">
      <c r="A10" s="76"/>
      <c r="B10" s="33" t="s">
        <v>6</v>
      </c>
      <c r="C10" s="39" t="s">
        <v>36</v>
      </c>
      <c r="D10" s="31" t="s">
        <v>17</v>
      </c>
      <c r="E10" s="31" t="s">
        <v>37</v>
      </c>
      <c r="F10" s="34" t="s">
        <v>6</v>
      </c>
      <c r="G10" s="32" t="s">
        <v>14</v>
      </c>
      <c r="H10" s="61"/>
    </row>
    <row r="11" spans="1:8" ht="29.25" customHeight="1" x14ac:dyDescent="0.15">
      <c r="A11" s="37" t="s">
        <v>28</v>
      </c>
      <c r="B11" s="23">
        <v>2</v>
      </c>
      <c r="C11" s="40">
        <f>B11*6000</f>
        <v>12000</v>
      </c>
      <c r="D11" s="66" t="s">
        <v>29</v>
      </c>
      <c r="E11" s="67"/>
      <c r="F11" s="23">
        <v>2</v>
      </c>
      <c r="G11" s="24">
        <f t="shared" ref="G11:G18" si="0">F11*500</f>
        <v>1000</v>
      </c>
      <c r="H11" s="25">
        <f>SUM(C11,E11,G11)</f>
        <v>13000</v>
      </c>
    </row>
    <row r="12" spans="1:8" ht="29.25" customHeight="1" x14ac:dyDescent="0.15">
      <c r="A12" s="37" t="s">
        <v>30</v>
      </c>
      <c r="B12" s="23">
        <v>2</v>
      </c>
      <c r="C12" s="40">
        <f>B12*6000</f>
        <v>12000</v>
      </c>
      <c r="D12" s="66" t="s">
        <v>29</v>
      </c>
      <c r="E12" s="67"/>
      <c r="F12" s="23">
        <v>2</v>
      </c>
      <c r="G12" s="24">
        <f t="shared" si="0"/>
        <v>1000</v>
      </c>
      <c r="H12" s="25">
        <f>SUM(C12,E12,G12)</f>
        <v>13000</v>
      </c>
    </row>
    <row r="13" spans="1:8" ht="29.25" customHeight="1" x14ac:dyDescent="0.15">
      <c r="A13" s="37" t="s">
        <v>2</v>
      </c>
      <c r="B13" s="23">
        <v>2</v>
      </c>
      <c r="C13" s="40">
        <f>B13*6000</f>
        <v>12000</v>
      </c>
      <c r="D13" s="66" t="s">
        <v>29</v>
      </c>
      <c r="E13" s="67"/>
      <c r="F13" s="23">
        <v>2</v>
      </c>
      <c r="G13" s="24">
        <f t="shared" si="0"/>
        <v>1000</v>
      </c>
      <c r="H13" s="25">
        <f>SUM(C13,E13,G13)</f>
        <v>13000</v>
      </c>
    </row>
    <row r="14" spans="1:8" ht="29.25" customHeight="1" x14ac:dyDescent="0.15">
      <c r="A14" s="37" t="s">
        <v>0</v>
      </c>
      <c r="B14" s="79" t="s">
        <v>29</v>
      </c>
      <c r="C14" s="79"/>
      <c r="D14" s="42">
        <v>2</v>
      </c>
      <c r="E14" s="22">
        <f>D14*3000</f>
        <v>6000</v>
      </c>
      <c r="F14" s="23">
        <v>2</v>
      </c>
      <c r="G14" s="24">
        <f t="shared" si="0"/>
        <v>1000</v>
      </c>
      <c r="H14" s="25">
        <f t="shared" ref="H14:H21" si="1">SUM(C14,E14,G14)</f>
        <v>7000</v>
      </c>
    </row>
    <row r="15" spans="1:8" ht="29.25" customHeight="1" x14ac:dyDescent="0.15">
      <c r="A15" s="37" t="s">
        <v>1</v>
      </c>
      <c r="B15" s="79" t="s">
        <v>29</v>
      </c>
      <c r="C15" s="79"/>
      <c r="D15" s="42">
        <v>2</v>
      </c>
      <c r="E15" s="22">
        <f>D15*3000</f>
        <v>6000</v>
      </c>
      <c r="F15" s="23">
        <v>2</v>
      </c>
      <c r="G15" s="24">
        <f t="shared" si="0"/>
        <v>1000</v>
      </c>
      <c r="H15" s="25">
        <f t="shared" si="1"/>
        <v>7000</v>
      </c>
    </row>
    <row r="16" spans="1:8" ht="29.25" customHeight="1" x14ac:dyDescent="0.15">
      <c r="A16" s="47" t="s">
        <v>32</v>
      </c>
      <c r="B16" s="21"/>
      <c r="C16" s="40">
        <f>B16*6000</f>
        <v>0</v>
      </c>
      <c r="D16" s="66" t="s">
        <v>29</v>
      </c>
      <c r="E16" s="67"/>
      <c r="F16" s="45"/>
      <c r="G16" s="24">
        <f t="shared" si="0"/>
        <v>0</v>
      </c>
      <c r="H16" s="25">
        <f t="shared" si="1"/>
        <v>0</v>
      </c>
    </row>
    <row r="17" spans="1:8" ht="29.25" customHeight="1" x14ac:dyDescent="0.15">
      <c r="A17" s="47" t="s">
        <v>33</v>
      </c>
      <c r="B17" s="21"/>
      <c r="C17" s="40">
        <f>B17*6000</f>
        <v>0</v>
      </c>
      <c r="D17" s="66" t="s">
        <v>29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D18*3000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6</v>
      </c>
      <c r="C19" s="41">
        <f>SUM(C11:C18)</f>
        <v>36000</v>
      </c>
      <c r="D19" s="43">
        <f t="shared" si="2"/>
        <v>4</v>
      </c>
      <c r="E19" s="28">
        <f>SUM(E11:E18)</f>
        <v>12000</v>
      </c>
      <c r="F19" s="29">
        <f t="shared" si="2"/>
        <v>10</v>
      </c>
      <c r="G19" s="28">
        <f>SUM(G11:G18)</f>
        <v>5000</v>
      </c>
      <c r="H19" s="30">
        <f>SUM(H11:H18)</f>
        <v>53000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38</v>
      </c>
      <c r="B21" s="8"/>
      <c r="C21" s="8"/>
      <c r="D21" s="8"/>
      <c r="E21" s="8"/>
      <c r="F21" s="8"/>
    </row>
    <row r="22" spans="1:8" ht="26.25" customHeight="1" x14ac:dyDescent="0.15">
      <c r="A22" s="20" t="s">
        <v>19</v>
      </c>
      <c r="B22" s="8"/>
      <c r="C22" s="8"/>
      <c r="D22" s="8"/>
      <c r="E22" s="8"/>
      <c r="F22" s="8"/>
    </row>
    <row r="23" spans="1:8" ht="32.25" customHeight="1" x14ac:dyDescent="0.15">
      <c r="A23" s="80" t="s">
        <v>39</v>
      </c>
      <c r="B23" s="81"/>
      <c r="C23" s="81"/>
      <c r="D23" s="81"/>
      <c r="E23" s="81"/>
      <c r="F23" s="81"/>
      <c r="G23" s="81"/>
      <c r="H23" s="82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40</v>
      </c>
      <c r="B25" s="12"/>
      <c r="C25" s="8"/>
      <c r="D25" s="8"/>
      <c r="E25" s="8"/>
      <c r="F25" s="8"/>
    </row>
    <row r="26" spans="1:8" ht="14.25" x14ac:dyDescent="0.15">
      <c r="A26" s="50" t="s">
        <v>11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13</v>
      </c>
      <c r="B27" s="15" t="s">
        <v>25</v>
      </c>
      <c r="C27" s="15" t="s">
        <v>26</v>
      </c>
      <c r="D27" s="9"/>
      <c r="E27" s="9"/>
      <c r="F27" s="9"/>
    </row>
    <row r="28" spans="1:8" ht="14.25" x14ac:dyDescent="0.15">
      <c r="A28" s="14" t="s">
        <v>22</v>
      </c>
      <c r="B28" s="15" t="s">
        <v>23</v>
      </c>
      <c r="C28" s="15" t="s">
        <v>12</v>
      </c>
      <c r="D28" s="8"/>
      <c r="E28" s="8"/>
      <c r="F28" s="8"/>
    </row>
    <row r="29" spans="1:8" ht="20.100000000000001" customHeight="1" x14ac:dyDescent="0.15">
      <c r="A29" s="13" t="s">
        <v>41</v>
      </c>
      <c r="B29" s="12"/>
      <c r="C29" s="8"/>
      <c r="D29" s="8"/>
      <c r="E29" s="8"/>
      <c r="F29" s="8"/>
    </row>
    <row r="30" spans="1:8" ht="14.25" x14ac:dyDescent="0.15">
      <c r="A30" s="10" t="s">
        <v>20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42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21</v>
      </c>
      <c r="B33" s="8"/>
      <c r="C33" s="8"/>
      <c r="D33" s="8"/>
      <c r="E33" s="8"/>
      <c r="F33" s="8"/>
    </row>
    <row r="35" spans="1:8" ht="13.5" customHeight="1" x14ac:dyDescent="0.15">
      <c r="A35" s="49" t="s">
        <v>31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D16:E16"/>
    <mergeCell ref="D17:E17"/>
    <mergeCell ref="A23:H23"/>
    <mergeCell ref="A26:B26"/>
    <mergeCell ref="A31:H32"/>
    <mergeCell ref="A35:H36"/>
    <mergeCell ref="D9:E9"/>
    <mergeCell ref="D11:E11"/>
    <mergeCell ref="D12:E12"/>
    <mergeCell ref="D13:E13"/>
    <mergeCell ref="B14:C14"/>
    <mergeCell ref="B15:C15"/>
    <mergeCell ref="A2:H2"/>
    <mergeCell ref="A3:H3"/>
    <mergeCell ref="A5:B5"/>
    <mergeCell ref="C5:F5"/>
    <mergeCell ref="B7:G7"/>
    <mergeCell ref="H7:H10"/>
    <mergeCell ref="B8:E8"/>
    <mergeCell ref="F8:G8"/>
    <mergeCell ref="A9:A10"/>
    <mergeCell ref="B9:C9"/>
  </mergeCells>
  <phoneticPr fontId="1"/>
  <dataValidations count="6">
    <dataValidation allowBlank="1" showInputMessage="1" showErrorMessage="1" errorTitle="入力できません" promptTitle="入力できません" sqref="B14:C15 D11:E13 D16:E17" xr:uid="{44444C80-DC9B-4AD2-B9DF-59A973374495}"/>
    <dataValidation type="list" allowBlank="1" showInputMessage="1" showErrorMessage="1" sqref="A15" xr:uid="{68DD1A92-F9C4-4F4E-BF6D-A6DD4470D52B}">
      <formula1>"少年女子,少年"</formula1>
    </dataValidation>
    <dataValidation type="list" allowBlank="1" showInputMessage="1" showErrorMessage="1" sqref="A12" xr:uid="{05BA16C8-254E-4917-A9DE-E8264C6976C0}">
      <formula1>"成年男子,成年,トラップ・スキート"</formula1>
    </dataValidation>
    <dataValidation type="list" allowBlank="1" showInputMessage="1" showErrorMessage="1" sqref="A13" xr:uid="{DAD747A7-77EE-4B29-A695-CA92B61CF662}">
      <formula1>"成年女子,女子"</formula1>
    </dataValidation>
    <dataValidation type="list" allowBlank="1" showInputMessage="1" showErrorMessage="1" sqref="A14" xr:uid="{1E6E7478-7627-4CF3-8EFC-DC5D64056588}">
      <formula1>"少年男子,少年"</formula1>
    </dataValidation>
    <dataValidation allowBlank="1" showInputMessage="1" showErrorMessage="1" promptTitle="入力しないでください" prompt="計算式が入っています。" sqref="H11:H19 C11:C13 E18:E19 B19:H19 G11:G18 C16:C19 E14:E15" xr:uid="{158D4488-DE13-4D92-91E6-A66302D9B249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国スポ申込用（入力用）</vt:lpstr>
      <vt:lpstr>国スポ申込用（見本） </vt:lpstr>
      <vt:lpstr>'国スポ申込用（見本） '!Print_Area</vt:lpstr>
      <vt:lpstr>'国スポ申込用（入力用）'!Print_Area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目黒</cp:lastModifiedBy>
  <cp:lastPrinted>2024-03-29T00:54:26Z</cp:lastPrinted>
  <dcterms:created xsi:type="dcterms:W3CDTF">2005-05-24T00:04:57Z</dcterms:created>
  <dcterms:modified xsi:type="dcterms:W3CDTF">2024-03-29T00:54:28Z</dcterms:modified>
</cp:coreProperties>
</file>