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36\disk1\1_競技スポーツ推進課\5_スポーツ選手強化対策事業\R７年度\01 スポーツ選手強化対策事業手引き\01 手引\浄書\"/>
    </mc:Choice>
  </mc:AlternateContent>
  <xr:revisionPtr revIDLastSave="0" documentId="13_ncr:1_{67B97739-35D6-49FA-A193-5A6AC4E7D1AD}" xr6:coauthVersionLast="47" xr6:coauthVersionMax="47" xr10:uidLastSave="{00000000-0000-0000-0000-000000000000}"/>
  <bookViews>
    <workbookView xWindow="4290" yWindow="1095" windowWidth="30120" windowHeight="20505" tabRatio="856" firstSheet="1" activeTab="1" xr2:uid="{00000000-000D-0000-FFFF-FFFF00000000}"/>
  </bookViews>
  <sheets>
    <sheet name="様式２－１（競技別　事業一覧表）記載例" sheetId="54" r:id="rId1"/>
    <sheet name="様式２－１（競技別　事業一覧表）①" sheetId="18" r:id="rId2"/>
    <sheet name="様式2-1（競技別　事業一覧表）②" sheetId="37" r:id="rId3"/>
    <sheet name="様式2-1（競技別　事業一覧表）③" sheetId="47" r:id="rId4"/>
    <sheet name="様式2-1（競技別　事業一覧表）④" sheetId="48" r:id="rId5"/>
    <sheet name="様式６（個票)記載例" sheetId="55" r:id="rId6"/>
    <sheet name="事業1" sheetId="14" r:id="rId7"/>
    <sheet name="事業2" sheetId="32" r:id="rId8"/>
    <sheet name="事業3" sheetId="33" r:id="rId9"/>
    <sheet name="事業4" sheetId="36" r:id="rId10"/>
    <sheet name="事業5" sheetId="35" r:id="rId11"/>
    <sheet name="事業6" sheetId="34" r:id="rId12"/>
    <sheet name="事業7" sheetId="40" r:id="rId13"/>
    <sheet name="事業8" sheetId="39" r:id="rId14"/>
    <sheet name="事業9" sheetId="41" r:id="rId15"/>
    <sheet name="事業10" sheetId="38" r:id="rId16"/>
    <sheet name="事業11" sheetId="42" r:id="rId17"/>
    <sheet name="事業12" sheetId="44" r:id="rId18"/>
    <sheet name="事業13" sheetId="43" r:id="rId19"/>
    <sheet name="事業14" sheetId="45" r:id="rId20"/>
    <sheet name="事業15" sheetId="46" r:id="rId21"/>
    <sheet name="事業16" sheetId="49" r:id="rId22"/>
    <sheet name="事業17" sheetId="50" r:id="rId23"/>
    <sheet name="事業18" sheetId="51" r:id="rId24"/>
    <sheet name="事業19" sheetId="52" r:id="rId25"/>
    <sheet name="事業20" sheetId="53" r:id="rId26"/>
  </sheets>
  <definedNames>
    <definedName name="_xlnm._FilterDatabase" localSheetId="6" hidden="1">事業1!$O$14:$O$19</definedName>
    <definedName name="_xlnm.Print_Area" localSheetId="6">事業1!$A$1:$L$46</definedName>
    <definedName name="_xlnm.Print_Area" localSheetId="15">事業10!$A$1:$L$46</definedName>
    <definedName name="_xlnm.Print_Area" localSheetId="16">事業11!$A$1:$L$46</definedName>
    <definedName name="_xlnm.Print_Area" localSheetId="17">事業12!$A$1:$L$46</definedName>
    <definedName name="_xlnm.Print_Area" localSheetId="18">事業13!$A$1:$L$46</definedName>
    <definedName name="_xlnm.Print_Area" localSheetId="19">事業14!$A$1:$L$46</definedName>
    <definedName name="_xlnm.Print_Area" localSheetId="20">事業15!$A$1:$L$46</definedName>
    <definedName name="_xlnm.Print_Area" localSheetId="21">事業16!$A$1:$L$46</definedName>
    <definedName name="_xlnm.Print_Area" localSheetId="22">事業17!$A$1:$L$46</definedName>
    <definedName name="_xlnm.Print_Area" localSheetId="23">事業18!$A$1:$L$46</definedName>
    <definedName name="_xlnm.Print_Area" localSheetId="24">事業19!$A$1:$L$46</definedName>
    <definedName name="_xlnm.Print_Area" localSheetId="7">事業2!$A$1:$L$46</definedName>
    <definedName name="_xlnm.Print_Area" localSheetId="25">事業20!$A$1:$L$46</definedName>
    <definedName name="_xlnm.Print_Area" localSheetId="8">事業3!$A$1:$L$46</definedName>
    <definedName name="_xlnm.Print_Area" localSheetId="9">事業4!$A$1:$L$46</definedName>
    <definedName name="_xlnm.Print_Area" localSheetId="10">事業5!$A$1:$L$46</definedName>
    <definedName name="_xlnm.Print_Area" localSheetId="11">事業6!$A$1:$L$46</definedName>
    <definedName name="_xlnm.Print_Area" localSheetId="12">事業7!$A$1:$L$46</definedName>
    <definedName name="_xlnm.Print_Area" localSheetId="13">事業8!$A$1:$L$46</definedName>
    <definedName name="_xlnm.Print_Area" localSheetId="14">事業9!$A$1:$L$46</definedName>
    <definedName name="_xlnm.Print_Area" localSheetId="1">'様式２－１（競技別　事業一覧表）①'!$A$1:$N$40</definedName>
    <definedName name="_xlnm.Print_Area" localSheetId="2">'様式2-1（競技別　事業一覧表）②'!$A$1:$N$40</definedName>
    <definedName name="_xlnm.Print_Area" localSheetId="3">'様式2-1（競技別　事業一覧表）③'!$A$1:$N$40</definedName>
    <definedName name="_xlnm.Print_Area" localSheetId="4">'様式2-1（競技別　事業一覧表）④'!$A$1:$N$40</definedName>
    <definedName name="_xlnm.Print_Area" localSheetId="0">'様式２－１（競技別　事業一覧表）記載例'!$A$1:$N$40</definedName>
    <definedName name="_xlnm.Print_Area" localSheetId="5">'様式６（個票)記載例'!$A$1:$L$46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48" l="1"/>
  <c r="L17" i="48"/>
  <c r="L18" i="47"/>
  <c r="L17" i="47"/>
  <c r="G37" i="55"/>
  <c r="E37" i="55"/>
  <c r="E19" i="55"/>
  <c r="I39" i="54"/>
  <c r="H39" i="54"/>
  <c r="G39" i="54"/>
  <c r="J39" i="54" s="1"/>
  <c r="L39" i="54" s="1"/>
  <c r="I38" i="54"/>
  <c r="H38" i="54"/>
  <c r="G38" i="54"/>
  <c r="J38" i="54" s="1"/>
  <c r="L38" i="54" s="1"/>
  <c r="J37" i="54"/>
  <c r="L37" i="54" s="1"/>
  <c r="J36" i="54"/>
  <c r="L36" i="54" s="1"/>
  <c r="J35" i="54"/>
  <c r="L35" i="54" s="1"/>
  <c r="J34" i="54"/>
  <c r="L34" i="54" s="1"/>
  <c r="J33" i="54"/>
  <c r="L33" i="54" s="1"/>
  <c r="J32" i="54"/>
  <c r="L32" i="54" s="1"/>
  <c r="J31" i="54"/>
  <c r="L31" i="54" s="1"/>
  <c r="J30" i="54"/>
  <c r="L30" i="54" s="1"/>
  <c r="J29" i="54"/>
  <c r="L29" i="54" s="1"/>
  <c r="J28" i="54"/>
  <c r="L28" i="54" s="1"/>
  <c r="J27" i="54"/>
  <c r="L27" i="54" s="1"/>
  <c r="J26" i="54"/>
  <c r="L26" i="54" s="1"/>
  <c r="J25" i="54"/>
  <c r="L25" i="54" s="1"/>
  <c r="J24" i="54"/>
  <c r="L24" i="54" s="1"/>
  <c r="J23" i="54"/>
  <c r="L23" i="54" s="1"/>
  <c r="J22" i="54"/>
  <c r="L22" i="54" s="1"/>
  <c r="J21" i="54"/>
  <c r="L21" i="54" s="1"/>
  <c r="I20" i="54"/>
  <c r="H20" i="54"/>
  <c r="G20" i="54"/>
  <c r="J20" i="54" s="1"/>
  <c r="L20" i="54" s="1"/>
  <c r="L19" i="54"/>
  <c r="J19" i="54"/>
  <c r="J18" i="54"/>
  <c r="L18" i="54" s="1"/>
  <c r="J17" i="54"/>
  <c r="L17" i="54" s="1"/>
  <c r="J16" i="54"/>
  <c r="L16" i="54" s="1"/>
  <c r="O14" i="43" l="1"/>
  <c r="O15" i="43"/>
  <c r="O16" i="43"/>
  <c r="O17" i="43"/>
  <c r="O18" i="43"/>
  <c r="O19" i="43"/>
  <c r="O22" i="43"/>
  <c r="O23" i="43"/>
  <c r="O24" i="43"/>
  <c r="O25" i="43"/>
  <c r="O27" i="43"/>
  <c r="O28" i="43"/>
  <c r="O29" i="43"/>
  <c r="O30" i="43"/>
  <c r="O31" i="43"/>
  <c r="O14" i="45"/>
  <c r="O15" i="45"/>
  <c r="O16" i="45"/>
  <c r="O17" i="45"/>
  <c r="O18" i="45"/>
  <c r="O19" i="45"/>
  <c r="O22" i="45"/>
  <c r="O23" i="45"/>
  <c r="O24" i="45"/>
  <c r="O25" i="45"/>
  <c r="O27" i="45"/>
  <c r="O28" i="45"/>
  <c r="O29" i="45"/>
  <c r="O30" i="45"/>
  <c r="O31" i="45"/>
  <c r="O14" i="46"/>
  <c r="O15" i="46"/>
  <c r="O16" i="46"/>
  <c r="O17" i="46"/>
  <c r="O18" i="46"/>
  <c r="O19" i="46"/>
  <c r="O22" i="46"/>
  <c r="O23" i="46"/>
  <c r="O24" i="46"/>
  <c r="O25" i="46"/>
  <c r="O27" i="46"/>
  <c r="O28" i="46"/>
  <c r="O29" i="46"/>
  <c r="O30" i="46"/>
  <c r="O31" i="46"/>
  <c r="O14" i="49"/>
  <c r="O15" i="49"/>
  <c r="O16" i="49"/>
  <c r="O17" i="49"/>
  <c r="O18" i="49"/>
  <c r="O19" i="49"/>
  <c r="O22" i="49"/>
  <c r="O23" i="49"/>
  <c r="O24" i="49"/>
  <c r="O25" i="49"/>
  <c r="O27" i="49"/>
  <c r="O28" i="49"/>
  <c r="O29" i="49"/>
  <c r="O30" i="49"/>
  <c r="O31" i="49"/>
  <c r="O14" i="50"/>
  <c r="O15" i="50"/>
  <c r="O16" i="50"/>
  <c r="O17" i="50"/>
  <c r="O18" i="50"/>
  <c r="O19" i="50"/>
  <c r="O22" i="50"/>
  <c r="O23" i="50"/>
  <c r="O24" i="50"/>
  <c r="O25" i="50"/>
  <c r="O27" i="50"/>
  <c r="O28" i="50"/>
  <c r="O29" i="50"/>
  <c r="O30" i="50"/>
  <c r="O31" i="50"/>
  <c r="O14" i="51"/>
  <c r="O15" i="51"/>
  <c r="O16" i="51"/>
  <c r="O17" i="51"/>
  <c r="O18" i="51"/>
  <c r="O19" i="51"/>
  <c r="O22" i="51"/>
  <c r="O23" i="51"/>
  <c r="O24" i="51"/>
  <c r="O25" i="51"/>
  <c r="O27" i="51"/>
  <c r="O28" i="51"/>
  <c r="O29" i="51"/>
  <c r="O30" i="51"/>
  <c r="O31" i="51"/>
  <c r="O14" i="52"/>
  <c r="O15" i="52"/>
  <c r="O16" i="52"/>
  <c r="O17" i="52"/>
  <c r="O18" i="52"/>
  <c r="O19" i="52"/>
  <c r="O22" i="52"/>
  <c r="O23" i="52"/>
  <c r="O24" i="52"/>
  <c r="O25" i="52"/>
  <c r="O27" i="52"/>
  <c r="O28" i="52"/>
  <c r="O29" i="52"/>
  <c r="O30" i="52"/>
  <c r="O31" i="52"/>
  <c r="O14" i="53"/>
  <c r="O15" i="53"/>
  <c r="O16" i="53"/>
  <c r="O17" i="53"/>
  <c r="O18" i="53"/>
  <c r="O19" i="53"/>
  <c r="O22" i="53"/>
  <c r="O23" i="53"/>
  <c r="O24" i="53"/>
  <c r="O25" i="53"/>
  <c r="O27" i="53"/>
  <c r="O28" i="53"/>
  <c r="O29" i="53"/>
  <c r="O30" i="53"/>
  <c r="O31" i="53"/>
  <c r="O14" i="44"/>
  <c r="O15" i="44"/>
  <c r="O16" i="44"/>
  <c r="O17" i="44"/>
  <c r="O18" i="44"/>
  <c r="O19" i="44"/>
  <c r="O22" i="44"/>
  <c r="O23" i="44"/>
  <c r="O24" i="44"/>
  <c r="O25" i="44"/>
  <c r="O27" i="44"/>
  <c r="O28" i="44"/>
  <c r="O29" i="44"/>
  <c r="O30" i="44"/>
  <c r="O31" i="44"/>
  <c r="O14" i="42"/>
  <c r="O15" i="42"/>
  <c r="O16" i="42"/>
  <c r="O17" i="42"/>
  <c r="O18" i="42"/>
  <c r="O19" i="42"/>
  <c r="O22" i="42"/>
  <c r="O23" i="42"/>
  <c r="O24" i="42"/>
  <c r="O25" i="42"/>
  <c r="O27" i="42"/>
  <c r="O28" i="42"/>
  <c r="O29" i="42"/>
  <c r="O30" i="42"/>
  <c r="O31" i="42"/>
  <c r="O14" i="38"/>
  <c r="O15" i="38"/>
  <c r="O16" i="38"/>
  <c r="O17" i="38"/>
  <c r="O18" i="38"/>
  <c r="O19" i="38"/>
  <c r="O22" i="38"/>
  <c r="O23" i="38"/>
  <c r="O24" i="38"/>
  <c r="O25" i="38"/>
  <c r="O27" i="38"/>
  <c r="O28" i="38"/>
  <c r="O29" i="38"/>
  <c r="O30" i="38"/>
  <c r="O31" i="38"/>
  <c r="O14" i="41"/>
  <c r="O15" i="41"/>
  <c r="O16" i="41"/>
  <c r="O17" i="41"/>
  <c r="O18" i="41"/>
  <c r="O19" i="41"/>
  <c r="O22" i="41"/>
  <c r="O23" i="41"/>
  <c r="O24" i="41"/>
  <c r="O25" i="41"/>
  <c r="O27" i="41"/>
  <c r="O28" i="41"/>
  <c r="O29" i="41"/>
  <c r="O30" i="41"/>
  <c r="O31" i="41"/>
  <c r="O14" i="39"/>
  <c r="O15" i="39"/>
  <c r="O16" i="39"/>
  <c r="O17" i="39"/>
  <c r="O18" i="39"/>
  <c r="O19" i="39"/>
  <c r="O22" i="39"/>
  <c r="O23" i="39"/>
  <c r="O24" i="39"/>
  <c r="O25" i="39"/>
  <c r="O27" i="39"/>
  <c r="O28" i="39"/>
  <c r="O29" i="39"/>
  <c r="O30" i="39"/>
  <c r="O31" i="39"/>
  <c r="O14" i="40"/>
  <c r="O15" i="40"/>
  <c r="O16" i="40"/>
  <c r="O17" i="40"/>
  <c r="O18" i="40"/>
  <c r="O19" i="40"/>
  <c r="O22" i="40"/>
  <c r="O23" i="40"/>
  <c r="O24" i="40"/>
  <c r="O25" i="40"/>
  <c r="O27" i="40"/>
  <c r="O28" i="40"/>
  <c r="O29" i="40"/>
  <c r="O30" i="40"/>
  <c r="O31" i="40"/>
  <c r="O14" i="34"/>
  <c r="O15" i="34"/>
  <c r="O16" i="34"/>
  <c r="O17" i="34"/>
  <c r="O18" i="34"/>
  <c r="O19" i="34"/>
  <c r="O22" i="34"/>
  <c r="O23" i="34"/>
  <c r="O24" i="34"/>
  <c r="O25" i="34"/>
  <c r="O27" i="34"/>
  <c r="O28" i="34"/>
  <c r="O29" i="34"/>
  <c r="O30" i="34"/>
  <c r="O31" i="34"/>
  <c r="O22" i="35"/>
  <c r="O23" i="35"/>
  <c r="O24" i="35"/>
  <c r="O25" i="35"/>
  <c r="O27" i="35"/>
  <c r="O28" i="35"/>
  <c r="O29" i="35"/>
  <c r="O30" i="35"/>
  <c r="O31" i="35"/>
  <c r="O14" i="36"/>
  <c r="O14" i="35" s="1"/>
  <c r="O15" i="36"/>
  <c r="O15" i="35" s="1"/>
  <c r="O16" i="36"/>
  <c r="O16" i="35" s="1"/>
  <c r="O17" i="36"/>
  <c r="O17" i="35" s="1"/>
  <c r="O18" i="36"/>
  <c r="O18" i="35" s="1"/>
  <c r="O19" i="36"/>
  <c r="O19" i="35" s="1"/>
  <c r="O22" i="36"/>
  <c r="O23" i="36"/>
  <c r="O24" i="36"/>
  <c r="O25" i="36"/>
  <c r="O27" i="36"/>
  <c r="O28" i="36"/>
  <c r="O29" i="36"/>
  <c r="O30" i="36"/>
  <c r="O31" i="36"/>
  <c r="O14" i="33"/>
  <c r="O15" i="33"/>
  <c r="O16" i="33"/>
  <c r="O17" i="33"/>
  <c r="O18" i="33"/>
  <c r="O19" i="33"/>
  <c r="O22" i="33"/>
  <c r="O23" i="33"/>
  <c r="O24" i="33"/>
  <c r="O25" i="33"/>
  <c r="O27" i="33"/>
  <c r="O28" i="33"/>
  <c r="O29" i="33"/>
  <c r="O30" i="33"/>
  <c r="O31" i="33"/>
  <c r="O14" i="32"/>
  <c r="O15" i="32"/>
  <c r="O16" i="32"/>
  <c r="O17" i="32"/>
  <c r="O18" i="32"/>
  <c r="O19" i="32"/>
  <c r="O22" i="32"/>
  <c r="O23" i="32"/>
  <c r="O24" i="32"/>
  <c r="O25" i="32"/>
  <c r="O27" i="32"/>
  <c r="O28" i="32"/>
  <c r="O29" i="32"/>
  <c r="O30" i="32"/>
  <c r="O31" i="32"/>
  <c r="I23" i="18"/>
  <c r="H23" i="18"/>
  <c r="G23" i="18"/>
  <c r="F23" i="18"/>
  <c r="E23" i="18"/>
  <c r="I37" i="48"/>
  <c r="I36" i="48"/>
  <c r="I35" i="48"/>
  <c r="I34" i="48"/>
  <c r="I33" i="48"/>
  <c r="I32" i="48"/>
  <c r="I31" i="48"/>
  <c r="I30" i="48"/>
  <c r="I29" i="48"/>
  <c r="I28" i="48"/>
  <c r="I27" i="48"/>
  <c r="I26" i="48"/>
  <c r="I25" i="48"/>
  <c r="I24" i="48"/>
  <c r="I23" i="48"/>
  <c r="I22" i="48"/>
  <c r="I21" i="48"/>
  <c r="I19" i="48"/>
  <c r="I18" i="48"/>
  <c r="I17" i="48"/>
  <c r="I15" i="48"/>
  <c r="I13" i="48"/>
  <c r="I12" i="48"/>
  <c r="I11" i="48"/>
  <c r="H37" i="48"/>
  <c r="H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H23" i="48"/>
  <c r="H22" i="48"/>
  <c r="H21" i="48"/>
  <c r="H19" i="48"/>
  <c r="H18" i="48"/>
  <c r="H17" i="48"/>
  <c r="H15" i="48"/>
  <c r="H13" i="48"/>
  <c r="H12" i="48"/>
  <c r="H11" i="48"/>
  <c r="G37" i="48"/>
  <c r="G36" i="48"/>
  <c r="G35" i="48"/>
  <c r="G34" i="48"/>
  <c r="G33" i="48"/>
  <c r="G32" i="48"/>
  <c r="G31" i="48"/>
  <c r="G30" i="48"/>
  <c r="G29" i="48"/>
  <c r="G28" i="48"/>
  <c r="G27" i="48"/>
  <c r="G26" i="48"/>
  <c r="G25" i="48"/>
  <c r="G24" i="48"/>
  <c r="G23" i="48"/>
  <c r="G22" i="48"/>
  <c r="G21" i="48"/>
  <c r="G19" i="48"/>
  <c r="G18" i="48"/>
  <c r="G17" i="48"/>
  <c r="G15" i="48"/>
  <c r="G13" i="48"/>
  <c r="G12" i="48"/>
  <c r="G11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F21" i="48"/>
  <c r="F19" i="48"/>
  <c r="F18" i="48"/>
  <c r="F17" i="48"/>
  <c r="F15" i="48"/>
  <c r="F13" i="48"/>
  <c r="F12" i="48"/>
  <c r="F11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19" i="48"/>
  <c r="E18" i="48"/>
  <c r="E17" i="48"/>
  <c r="E15" i="48"/>
  <c r="E13" i="48"/>
  <c r="E12" i="48"/>
  <c r="E11" i="48"/>
  <c r="G37" i="53"/>
  <c r="E15" i="53" s="1"/>
  <c r="E37" i="53"/>
  <c r="G37" i="52"/>
  <c r="E15" i="52" s="1"/>
  <c r="H16" i="48" s="1"/>
  <c r="E37" i="52"/>
  <c r="G37" i="51"/>
  <c r="E15" i="51" s="1"/>
  <c r="G16" i="48" s="1"/>
  <c r="E37" i="51"/>
  <c r="G37" i="50"/>
  <c r="E15" i="50" s="1"/>
  <c r="E37" i="50"/>
  <c r="G37" i="49"/>
  <c r="E15" i="49" s="1"/>
  <c r="E37" i="49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19" i="47"/>
  <c r="I18" i="47"/>
  <c r="I17" i="47"/>
  <c r="I15" i="47"/>
  <c r="I13" i="47"/>
  <c r="I12" i="47"/>
  <c r="I11" i="47"/>
  <c r="H37" i="47"/>
  <c r="H36" i="47"/>
  <c r="H35" i="47"/>
  <c r="H34" i="47"/>
  <c r="H33" i="47"/>
  <c r="H32" i="47"/>
  <c r="H31" i="47"/>
  <c r="H30" i="47"/>
  <c r="H29" i="47"/>
  <c r="H28" i="47"/>
  <c r="H27" i="47"/>
  <c r="H26" i="47"/>
  <c r="H25" i="47"/>
  <c r="H24" i="47"/>
  <c r="H23" i="47"/>
  <c r="H22" i="47"/>
  <c r="H21" i="47"/>
  <c r="H19" i="47"/>
  <c r="H18" i="47"/>
  <c r="H17" i="47"/>
  <c r="H15" i="47"/>
  <c r="H13" i="47"/>
  <c r="H12" i="47"/>
  <c r="H11" i="47"/>
  <c r="G37" i="47"/>
  <c r="G36" i="47"/>
  <c r="G35" i="47"/>
  <c r="G34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19" i="47"/>
  <c r="G18" i="47"/>
  <c r="G17" i="47"/>
  <c r="G15" i="47"/>
  <c r="G13" i="47"/>
  <c r="G12" i="47"/>
  <c r="G11" i="47"/>
  <c r="F39" i="48" l="1"/>
  <c r="F38" i="48"/>
  <c r="J37" i="48"/>
  <c r="J33" i="48"/>
  <c r="J24" i="48"/>
  <c r="J31" i="48"/>
  <c r="J23" i="48"/>
  <c r="E19" i="53"/>
  <c r="I16" i="48"/>
  <c r="I20" i="48" s="1"/>
  <c r="I39" i="48"/>
  <c r="J32" i="48"/>
  <c r="G38" i="48"/>
  <c r="E19" i="51"/>
  <c r="G20" i="48"/>
  <c r="H20" i="48"/>
  <c r="H39" i="48"/>
  <c r="J25" i="48"/>
  <c r="E19" i="52"/>
  <c r="H38" i="48"/>
  <c r="I38" i="48"/>
  <c r="G39" i="48"/>
  <c r="J22" i="48"/>
  <c r="J30" i="48"/>
  <c r="F16" i="48"/>
  <c r="F20" i="48" s="1"/>
  <c r="E19" i="50"/>
  <c r="E19" i="49"/>
  <c r="E16" i="48"/>
  <c r="E20" i="48" s="1"/>
  <c r="J28" i="48"/>
  <c r="J26" i="48"/>
  <c r="J35" i="48"/>
  <c r="J29" i="48"/>
  <c r="J17" i="48"/>
  <c r="J34" i="48"/>
  <c r="J27" i="48"/>
  <c r="J19" i="48"/>
  <c r="J18" i="48"/>
  <c r="J36" i="48"/>
  <c r="J21" i="48"/>
  <c r="E39" i="48"/>
  <c r="E38" i="48"/>
  <c r="F37" i="47"/>
  <c r="F36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21" i="47"/>
  <c r="F19" i="47"/>
  <c r="F18" i="47"/>
  <c r="F17" i="47"/>
  <c r="F15" i="47"/>
  <c r="F13" i="47"/>
  <c r="F12" i="47"/>
  <c r="F11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J26" i="47" s="1"/>
  <c r="E25" i="47"/>
  <c r="E24" i="47"/>
  <c r="E23" i="47"/>
  <c r="E22" i="47"/>
  <c r="E21" i="47"/>
  <c r="E19" i="47"/>
  <c r="E18" i="47"/>
  <c r="E17" i="47"/>
  <c r="E15" i="47"/>
  <c r="E13" i="47"/>
  <c r="E12" i="47"/>
  <c r="E11" i="47"/>
  <c r="I39" i="47"/>
  <c r="G39" i="47"/>
  <c r="H38" i="47"/>
  <c r="G38" i="47"/>
  <c r="G37" i="46"/>
  <c r="E15" i="46" s="1"/>
  <c r="I16" i="47" s="1"/>
  <c r="I20" i="47" s="1"/>
  <c r="E37" i="46"/>
  <c r="G37" i="45"/>
  <c r="E15" i="45" s="1"/>
  <c r="H16" i="47" s="1"/>
  <c r="E37" i="45"/>
  <c r="G37" i="44"/>
  <c r="E15" i="44" s="1"/>
  <c r="E19" i="44" s="1"/>
  <c r="E37" i="44"/>
  <c r="G37" i="43"/>
  <c r="E15" i="43" s="1"/>
  <c r="G16" i="47" s="1"/>
  <c r="E37" i="43"/>
  <c r="G37" i="42"/>
  <c r="E15" i="42" s="1"/>
  <c r="E16" i="47" s="1"/>
  <c r="E37" i="42"/>
  <c r="I23" i="37"/>
  <c r="H23" i="37"/>
  <c r="G23" i="37"/>
  <c r="F23" i="37"/>
  <c r="E23" i="37"/>
  <c r="I22" i="37"/>
  <c r="H22" i="37"/>
  <c r="G22" i="37"/>
  <c r="F22" i="37"/>
  <c r="E22" i="37"/>
  <c r="I21" i="37"/>
  <c r="H21" i="37"/>
  <c r="G21" i="37"/>
  <c r="F21" i="37"/>
  <c r="E21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19" i="37"/>
  <c r="I18" i="37"/>
  <c r="I17" i="37"/>
  <c r="I15" i="37"/>
  <c r="I13" i="37"/>
  <c r="I12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19" i="37"/>
  <c r="H18" i="37"/>
  <c r="H17" i="37"/>
  <c r="H15" i="37"/>
  <c r="H13" i="37"/>
  <c r="H12" i="37"/>
  <c r="H11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19" i="37"/>
  <c r="G18" i="37"/>
  <c r="G17" i="37"/>
  <c r="G15" i="37"/>
  <c r="G13" i="37"/>
  <c r="G12" i="37"/>
  <c r="G11" i="37"/>
  <c r="F37" i="37"/>
  <c r="F36" i="37"/>
  <c r="F35" i="37"/>
  <c r="F34" i="37"/>
  <c r="F33" i="37"/>
  <c r="F32" i="37"/>
  <c r="F31" i="37"/>
  <c r="F30" i="37"/>
  <c r="F29" i="37"/>
  <c r="F28" i="37"/>
  <c r="F27" i="37"/>
  <c r="F26" i="37"/>
  <c r="F25" i="37"/>
  <c r="F24" i="37"/>
  <c r="F19" i="37"/>
  <c r="F18" i="37"/>
  <c r="F17" i="37"/>
  <c r="F15" i="37"/>
  <c r="F13" i="37"/>
  <c r="F12" i="37"/>
  <c r="F11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19" i="37"/>
  <c r="E18" i="37"/>
  <c r="E17" i="37"/>
  <c r="E15" i="37"/>
  <c r="E13" i="37"/>
  <c r="E12" i="37"/>
  <c r="E11" i="37"/>
  <c r="I11" i="37"/>
  <c r="I19" i="18"/>
  <c r="I18" i="18"/>
  <c r="I17" i="18"/>
  <c r="H19" i="18"/>
  <c r="H18" i="18"/>
  <c r="H17" i="18"/>
  <c r="I15" i="18"/>
  <c r="H15" i="18"/>
  <c r="G15" i="18"/>
  <c r="F15" i="18"/>
  <c r="E15" i="18"/>
  <c r="I13" i="18"/>
  <c r="I12" i="18"/>
  <c r="H13" i="18"/>
  <c r="H12" i="18"/>
  <c r="G13" i="18"/>
  <c r="G12" i="18"/>
  <c r="F13" i="18"/>
  <c r="F12" i="18"/>
  <c r="E13" i="18"/>
  <c r="E12" i="18"/>
  <c r="G37" i="41"/>
  <c r="E15" i="41" s="1"/>
  <c r="E37" i="41"/>
  <c r="G37" i="40"/>
  <c r="E15" i="40" s="1"/>
  <c r="E37" i="40"/>
  <c r="G37" i="39"/>
  <c r="E15" i="39" s="1"/>
  <c r="E37" i="39"/>
  <c r="G37" i="38"/>
  <c r="E15" i="38" s="1"/>
  <c r="I16" i="37" s="1"/>
  <c r="E37" i="38"/>
  <c r="I11" i="18"/>
  <c r="H11" i="18"/>
  <c r="G11" i="18"/>
  <c r="F11" i="18"/>
  <c r="E11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2" i="18"/>
  <c r="I21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2" i="18"/>
  <c r="H21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2" i="18"/>
  <c r="G21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2" i="18"/>
  <c r="F21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2" i="18"/>
  <c r="E21" i="18"/>
  <c r="G19" i="18"/>
  <c r="G18" i="18"/>
  <c r="G17" i="18"/>
  <c r="F17" i="18"/>
  <c r="F18" i="18"/>
  <c r="F19" i="18"/>
  <c r="E17" i="18"/>
  <c r="E18" i="18"/>
  <c r="E19" i="18"/>
  <c r="G37" i="36"/>
  <c r="E15" i="36" s="1"/>
  <c r="E19" i="36" s="1"/>
  <c r="E37" i="36"/>
  <c r="G37" i="35"/>
  <c r="E15" i="35" s="1"/>
  <c r="E37" i="35"/>
  <c r="G37" i="34"/>
  <c r="E15" i="34" s="1"/>
  <c r="E37" i="34"/>
  <c r="G37" i="33"/>
  <c r="E15" i="33" s="1"/>
  <c r="E37" i="33"/>
  <c r="G37" i="32"/>
  <c r="E15" i="32" s="1"/>
  <c r="E37" i="32"/>
  <c r="J19" i="47" l="1"/>
  <c r="J32" i="47"/>
  <c r="J34" i="37"/>
  <c r="J34" i="47"/>
  <c r="J18" i="37"/>
  <c r="J17" i="47"/>
  <c r="E19" i="45"/>
  <c r="J38" i="48"/>
  <c r="J37" i="37"/>
  <c r="J37" i="47"/>
  <c r="J39" i="48"/>
  <c r="I20" i="37"/>
  <c r="E20" i="47"/>
  <c r="E19" i="43"/>
  <c r="J36" i="47"/>
  <c r="J32" i="37"/>
  <c r="J35" i="37"/>
  <c r="J28" i="47"/>
  <c r="E19" i="42"/>
  <c r="J33" i="47"/>
  <c r="F38" i="47"/>
  <c r="E38" i="18"/>
  <c r="E19" i="38"/>
  <c r="E39" i="47"/>
  <c r="F16" i="47"/>
  <c r="F20" i="47" s="1"/>
  <c r="J29" i="47"/>
  <c r="J16" i="48"/>
  <c r="E19" i="46"/>
  <c r="J20" i="48"/>
  <c r="I39" i="37"/>
  <c r="G39" i="37"/>
  <c r="E19" i="40"/>
  <c r="F16" i="37"/>
  <c r="F20" i="37" s="1"/>
  <c r="J28" i="37"/>
  <c r="E19" i="34"/>
  <c r="H20" i="47"/>
  <c r="E19" i="41"/>
  <c r="H16" i="37"/>
  <c r="H20" i="37" s="1"/>
  <c r="H39" i="37"/>
  <c r="H39" i="47"/>
  <c r="J25" i="47"/>
  <c r="E19" i="39"/>
  <c r="G16" i="37"/>
  <c r="G20" i="37" s="1"/>
  <c r="J24" i="47"/>
  <c r="G20" i="47"/>
  <c r="F39" i="37"/>
  <c r="J30" i="37"/>
  <c r="J29" i="37"/>
  <c r="I38" i="18"/>
  <c r="J31" i="47"/>
  <c r="J18" i="47"/>
  <c r="J27" i="47"/>
  <c r="J35" i="47"/>
  <c r="J22" i="47"/>
  <c r="J30" i="47"/>
  <c r="J23" i="47"/>
  <c r="E38" i="47"/>
  <c r="I38" i="47"/>
  <c r="J21" i="47"/>
  <c r="F39" i="47"/>
  <c r="F16" i="18"/>
  <c r="E19" i="32"/>
  <c r="H16" i="18"/>
  <c r="H20" i="18" s="1"/>
  <c r="G16" i="18"/>
  <c r="E19" i="33"/>
  <c r="E16" i="37"/>
  <c r="E20" i="37" s="1"/>
  <c r="E39" i="37"/>
  <c r="J31" i="37"/>
  <c r="J36" i="37"/>
  <c r="J23" i="37"/>
  <c r="F38" i="37"/>
  <c r="E38" i="37"/>
  <c r="I38" i="37"/>
  <c r="I16" i="18"/>
  <c r="E19" i="35"/>
  <c r="H38" i="37"/>
  <c r="H38" i="18"/>
  <c r="J33" i="37"/>
  <c r="J27" i="37"/>
  <c r="J26" i="37"/>
  <c r="J17" i="37"/>
  <c r="J25" i="37"/>
  <c r="J19" i="37"/>
  <c r="G38" i="37"/>
  <c r="J24" i="37"/>
  <c r="J22" i="37"/>
  <c r="J21" i="37"/>
  <c r="H39" i="18"/>
  <c r="J20" i="47" l="1"/>
  <c r="J39" i="47"/>
  <c r="J39" i="37"/>
  <c r="J16" i="37"/>
  <c r="J20" i="37"/>
  <c r="J16" i="47"/>
  <c r="J38" i="47"/>
  <c r="J38" i="37"/>
  <c r="I39" i="18"/>
  <c r="G39" i="18"/>
  <c r="F39" i="18"/>
  <c r="E39" i="18"/>
  <c r="G38" i="18"/>
  <c r="F38" i="18"/>
  <c r="J37" i="18"/>
  <c r="L37" i="18" s="1"/>
  <c r="L37" i="37" s="1"/>
  <c r="L37" i="47" s="1"/>
  <c r="L37" i="48" s="1"/>
  <c r="J36" i="18"/>
  <c r="L36" i="18" s="1"/>
  <c r="L36" i="37" s="1"/>
  <c r="L36" i="47" s="1"/>
  <c r="L36" i="48" s="1"/>
  <c r="J35" i="18"/>
  <c r="L35" i="18" s="1"/>
  <c r="L35" i="37" s="1"/>
  <c r="L35" i="47" s="1"/>
  <c r="L35" i="48" s="1"/>
  <c r="J34" i="18"/>
  <c r="L34" i="18" s="1"/>
  <c r="L34" i="37" s="1"/>
  <c r="L34" i="47" s="1"/>
  <c r="L34" i="48" s="1"/>
  <c r="J33" i="18"/>
  <c r="L33" i="18" s="1"/>
  <c r="L33" i="37" s="1"/>
  <c r="L33" i="47" s="1"/>
  <c r="L33" i="48" s="1"/>
  <c r="J32" i="18"/>
  <c r="L32" i="18" s="1"/>
  <c r="L32" i="37" s="1"/>
  <c r="L32" i="47" s="1"/>
  <c r="L32" i="48" s="1"/>
  <c r="J31" i="18"/>
  <c r="L31" i="18" s="1"/>
  <c r="J30" i="18"/>
  <c r="L30" i="18" s="1"/>
  <c r="L30" i="37" s="1"/>
  <c r="J29" i="18"/>
  <c r="L29" i="18" s="1"/>
  <c r="J28" i="18"/>
  <c r="L28" i="18" s="1"/>
  <c r="L28" i="37" s="1"/>
  <c r="L28" i="47" s="1"/>
  <c r="L28" i="48" s="1"/>
  <c r="J27" i="18"/>
  <c r="L27" i="18" s="1"/>
  <c r="L27" i="37" s="1"/>
  <c r="L27" i="47" s="1"/>
  <c r="L27" i="48" s="1"/>
  <c r="J26" i="18"/>
  <c r="L26" i="18" s="1"/>
  <c r="L26" i="37" s="1"/>
  <c r="J25" i="18"/>
  <c r="L25" i="18" s="1"/>
  <c r="L25" i="37" s="1"/>
  <c r="J24" i="18"/>
  <c r="L24" i="18" s="1"/>
  <c r="L24" i="37" s="1"/>
  <c r="J23" i="18"/>
  <c r="L23" i="18" s="1"/>
  <c r="J22" i="18"/>
  <c r="L22" i="18" s="1"/>
  <c r="L22" i="37" s="1"/>
  <c r="L22" i="47" s="1"/>
  <c r="L22" i="48" s="1"/>
  <c r="J21" i="18"/>
  <c r="L21" i="18" s="1"/>
  <c r="L21" i="37" s="1"/>
  <c r="L21" i="47" s="1"/>
  <c r="L21" i="48" s="1"/>
  <c r="I20" i="18"/>
  <c r="G20" i="18"/>
  <c r="F20" i="18"/>
  <c r="J19" i="18"/>
  <c r="L19" i="18" s="1"/>
  <c r="L19" i="37" s="1"/>
  <c r="J18" i="18"/>
  <c r="L18" i="18" s="1"/>
  <c r="L18" i="37" s="1"/>
  <c r="J17" i="18"/>
  <c r="L17" i="18" s="1"/>
  <c r="L17" i="37" s="1"/>
  <c r="G37" i="14"/>
  <c r="E15" i="14" s="1"/>
  <c r="E37" i="14"/>
  <c r="L30" i="47" l="1"/>
  <c r="L30" i="48" s="1"/>
  <c r="L25" i="47"/>
  <c r="L25" i="48" s="1"/>
  <c r="L26" i="47"/>
  <c r="L26" i="48" s="1"/>
  <c r="L24" i="47"/>
  <c r="L24" i="48" s="1"/>
  <c r="L19" i="47"/>
  <c r="L19" i="48" s="1"/>
  <c r="L31" i="37"/>
  <c r="L31" i="47" s="1"/>
  <c r="L31" i="48" s="1"/>
  <c r="L29" i="37"/>
  <c r="L23" i="37"/>
  <c r="L23" i="47" s="1"/>
  <c r="L23" i="48" s="1"/>
  <c r="E19" i="14"/>
  <c r="E16" i="18"/>
  <c r="J38" i="18"/>
  <c r="L38" i="18" s="1"/>
  <c r="J39" i="18"/>
  <c r="L39" i="18" s="1"/>
  <c r="L29" i="47" l="1"/>
  <c r="L29" i="48" s="1"/>
  <c r="L39" i="37"/>
  <c r="L39" i="47" s="1"/>
  <c r="L39" i="48" s="1"/>
  <c r="L38" i="37"/>
  <c r="J16" i="18"/>
  <c r="L16" i="18" s="1"/>
  <c r="L16" i="37" s="1"/>
  <c r="E20" i="18"/>
  <c r="J20" i="18" s="1"/>
  <c r="L20" i="18" s="1"/>
  <c r="L20" i="37" s="1"/>
  <c r="L38" i="47" l="1"/>
  <c r="L38" i="48" s="1"/>
  <c r="L20" i="47"/>
  <c r="L20" i="48" s="1"/>
  <c r="L16" i="47"/>
  <c r="L16" i="48" l="1"/>
</calcChain>
</file>

<file path=xl/sharedStrings.xml><?xml version="1.0" encoding="utf-8"?>
<sst xmlns="http://schemas.openxmlformats.org/spreadsheetml/2006/main" count="1380" uniqueCount="151">
  <si>
    <t>経　　　費</t>
    <rPh sb="0" eb="1">
      <t>キョウ</t>
    </rPh>
    <rPh sb="4" eb="5">
      <t>ヒ</t>
    </rPh>
    <phoneticPr fontId="2"/>
  </si>
  <si>
    <t>収　　入</t>
    <rPh sb="0" eb="1">
      <t>オサム</t>
    </rPh>
    <rPh sb="3" eb="4">
      <t>イ</t>
    </rPh>
    <phoneticPr fontId="2"/>
  </si>
  <si>
    <t>支　　出</t>
    <rPh sb="0" eb="1">
      <t>ササ</t>
    </rPh>
    <rPh sb="3" eb="4">
      <t>デ</t>
    </rPh>
    <phoneticPr fontId="2"/>
  </si>
  <si>
    <r>
      <t xml:space="preserve"> </t>
    </r>
    <r>
      <rPr>
        <sz val="8"/>
        <color indexed="64"/>
        <rFont val="ＭＳ Ｐ明朝"/>
        <family val="1"/>
        <charset val="128"/>
      </rPr>
      <t>競技団体名</t>
    </r>
  </si>
  <si>
    <r>
      <t xml:space="preserve"> </t>
    </r>
    <r>
      <rPr>
        <sz val="8"/>
        <color indexed="64"/>
        <rFont val="ＭＳ Ｐ明朝"/>
        <family val="1"/>
        <charset val="128"/>
      </rPr>
      <t>作　成</t>
    </r>
  </si>
  <si>
    <t>補助金充当額</t>
    <phoneticPr fontId="2"/>
  </si>
  <si>
    <t>その他</t>
    <phoneticPr fontId="2"/>
  </si>
  <si>
    <t>交通費</t>
    <phoneticPr fontId="2"/>
  </si>
  <si>
    <t>宿泊費</t>
    <phoneticPr fontId="2"/>
  </si>
  <si>
    <t>使用料・賃借料</t>
    <phoneticPr fontId="2"/>
  </si>
  <si>
    <t>競技用消耗品費</t>
    <phoneticPr fontId="2"/>
  </si>
  <si>
    <t>食糧費</t>
    <phoneticPr fontId="2"/>
  </si>
  <si>
    <t>ｽﾎﾟーﾂ保険料</t>
    <phoneticPr fontId="2"/>
  </si>
  <si>
    <t>事務費雑費</t>
    <phoneticPr fontId="2"/>
  </si>
  <si>
    <t>参加料・負担金</t>
    <rPh sb="0" eb="2">
      <t>サンカ</t>
    </rPh>
    <rPh sb="2" eb="3">
      <t>リョウ</t>
    </rPh>
    <rPh sb="4" eb="7">
      <t>フタンキン</t>
    </rPh>
    <phoneticPr fontId="2"/>
  </si>
  <si>
    <t>（様式第６号）</t>
  </si>
  <si>
    <t xml:space="preserve"> 競技団体名</t>
  </si>
  <si>
    <t xml:space="preserve"> 種目種別</t>
  </si>
  <si>
    <t>整理番号</t>
    <phoneticPr fontId="2"/>
  </si>
  <si>
    <t>【概　　要】</t>
  </si>
  <si>
    <t>期日</t>
    <phoneticPr fontId="2"/>
  </si>
  <si>
    <t xml:space="preserve"> 開 始 日</t>
  </si>
  <si>
    <t>期間</t>
    <rPh sb="1" eb="2">
      <t>アイダ</t>
    </rPh>
    <phoneticPr fontId="2"/>
  </si>
  <si>
    <t>形態</t>
    <rPh sb="0" eb="2">
      <t>ケイタイ</t>
    </rPh>
    <phoneticPr fontId="2"/>
  </si>
  <si>
    <t xml:space="preserve"> 終 了 日</t>
  </si>
  <si>
    <t>　　　 (のべ    　　日)</t>
    <phoneticPr fontId="2"/>
  </si>
  <si>
    <t>実 施 内 容</t>
    <phoneticPr fontId="2"/>
  </si>
  <si>
    <t>【経　　費】</t>
  </si>
  <si>
    <t>項　　　　目</t>
    <phoneticPr fontId="2"/>
  </si>
  <si>
    <t>総 経 費</t>
    <phoneticPr fontId="2"/>
  </si>
  <si>
    <t>備         考</t>
    <phoneticPr fontId="2"/>
  </si>
  <si>
    <t>支　　　出</t>
    <rPh sb="0" eb="1">
      <t>ササ</t>
    </rPh>
    <rPh sb="4" eb="5">
      <t>デ</t>
    </rPh>
    <phoneticPr fontId="2"/>
  </si>
  <si>
    <t>【成　　果】</t>
  </si>
  <si>
    <t>氏名</t>
    <rPh sb="0" eb="1">
      <t>シ</t>
    </rPh>
    <rPh sb="1" eb="2">
      <t>メイ</t>
    </rPh>
    <phoneticPr fontId="2"/>
  </si>
  <si>
    <t>連絡先</t>
    <rPh sb="0" eb="3">
      <t>レンラクサキ</t>
    </rPh>
    <phoneticPr fontId="2"/>
  </si>
  <si>
    <t>電話　　　　　　　　　　　　　　　　　　ＦＡＸ</t>
    <rPh sb="0" eb="2">
      <t>デンワ</t>
    </rPh>
    <phoneticPr fontId="2"/>
  </si>
  <si>
    <t>記載責任者</t>
    <rPh sb="0" eb="2">
      <t>キサイ</t>
    </rPh>
    <rPh sb="2" eb="4">
      <t>セキニン</t>
    </rPh>
    <rPh sb="4" eb="5">
      <t>シャ</t>
    </rPh>
    <phoneticPr fontId="2"/>
  </si>
  <si>
    <t>補助金充当経費</t>
    <rPh sb="2" eb="3">
      <t>キン</t>
    </rPh>
    <rPh sb="3" eb="5">
      <t>ジュウトウ</t>
    </rPh>
    <phoneticPr fontId="2"/>
  </si>
  <si>
    <t>会　　　場</t>
    <rPh sb="0" eb="1">
      <t>カイ</t>
    </rPh>
    <rPh sb="4" eb="5">
      <t>バ</t>
    </rPh>
    <phoneticPr fontId="2"/>
  </si>
  <si>
    <t>実施報告書・個票</t>
    <phoneticPr fontId="2"/>
  </si>
  <si>
    <t>事業</t>
    <phoneticPr fontId="2"/>
  </si>
  <si>
    <t>謝金</t>
    <phoneticPr fontId="2"/>
  </si>
  <si>
    <t>受講料</t>
    <phoneticPr fontId="2"/>
  </si>
  <si>
    <t>　謝金</t>
    <phoneticPr fontId="2"/>
  </si>
  <si>
    <t xml:space="preserve">　交通費 </t>
    <phoneticPr fontId="2"/>
  </si>
  <si>
    <t>　宿泊費</t>
    <phoneticPr fontId="2"/>
  </si>
  <si>
    <t>　競技用消耗品費</t>
    <phoneticPr fontId="2"/>
  </si>
  <si>
    <t>　使用料・賃借料</t>
    <phoneticPr fontId="2"/>
  </si>
  <si>
    <t>　受講料</t>
    <phoneticPr fontId="2"/>
  </si>
  <si>
    <t>　食糧費</t>
    <phoneticPr fontId="2"/>
  </si>
  <si>
    <t>　参加料・負担金</t>
    <rPh sb="1" eb="3">
      <t>サンカ</t>
    </rPh>
    <rPh sb="3" eb="4">
      <t>リョウ</t>
    </rPh>
    <rPh sb="5" eb="8">
      <t>フタンキン</t>
    </rPh>
    <phoneticPr fontId="2"/>
  </si>
  <si>
    <t>　スポーツ保険料</t>
    <phoneticPr fontId="2"/>
  </si>
  <si>
    <t>　事務費雑費</t>
    <phoneticPr fontId="2"/>
  </si>
  <si>
    <t>　その他</t>
    <phoneticPr fontId="2"/>
  </si>
  <si>
    <t>ジュニア選手トレーニングセンター</t>
    <rPh sb="4" eb="6">
      <t>センシュ</t>
    </rPh>
    <phoneticPr fontId="2"/>
  </si>
  <si>
    <t>指導者育成</t>
    <rPh sb="0" eb="3">
      <t>シドウシャ</t>
    </rPh>
    <rPh sb="3" eb="5">
      <t>イクセイ</t>
    </rPh>
    <phoneticPr fontId="2"/>
  </si>
  <si>
    <t>ジュニアスポーツパワーアップ</t>
    <phoneticPr fontId="2"/>
  </si>
  <si>
    <r>
      <t>　　平成</t>
    </r>
    <r>
      <rPr>
        <sz val="14"/>
        <rFont val="ＭＳ Ｐゴシック"/>
        <family val="3"/>
        <charset val="128"/>
      </rPr>
      <t>○○</t>
    </r>
    <r>
      <rPr>
        <sz val="14"/>
        <rFont val="ＭＳ Ｐ明朝"/>
        <family val="1"/>
        <charset val="128"/>
      </rPr>
      <t>年度　　　　　　　　　　　　</t>
    </r>
    <rPh sb="2" eb="4">
      <t>ヘイセイ</t>
    </rPh>
    <rPh sb="6" eb="8">
      <t>ネンド</t>
    </rPh>
    <phoneticPr fontId="2"/>
  </si>
  <si>
    <t>）事業一覧表　　　</t>
    <phoneticPr fontId="2"/>
  </si>
  <si>
    <t>種別・種目名</t>
    <rPh sb="0" eb="2">
      <t>シュベツ</t>
    </rPh>
    <rPh sb="3" eb="5">
      <t>シュモク</t>
    </rPh>
    <rPh sb="5" eb="6">
      <t>メイ</t>
    </rPh>
    <phoneticPr fontId="2"/>
  </si>
  <si>
    <t>記載者氏名</t>
    <phoneticPr fontId="2"/>
  </si>
  <si>
    <t>連　絡　先</t>
    <phoneticPr fontId="2"/>
  </si>
  <si>
    <t>携帯</t>
    <rPh sb="0" eb="2">
      <t>ケイタイ</t>
    </rPh>
    <phoneticPr fontId="20"/>
  </si>
  <si>
    <t>　 　年　　 　月　　　 日</t>
    <phoneticPr fontId="2"/>
  </si>
  <si>
    <r>
      <t xml:space="preserve">   </t>
    </r>
    <r>
      <rPr>
        <sz val="9"/>
        <color indexed="64"/>
        <rFont val="ＭＳ Ｐ明朝"/>
        <family val="1"/>
        <charset val="128"/>
      </rPr>
      <t>項</t>
    </r>
    <r>
      <rPr>
        <sz val="9"/>
        <rFont val="ＭＳ Ｐ明朝"/>
        <family val="1"/>
        <charset val="128"/>
      </rPr>
      <t xml:space="preserve">  </t>
    </r>
    <r>
      <rPr>
        <sz val="9"/>
        <color indexed="64"/>
        <rFont val="ＭＳ Ｐ明朝"/>
        <family val="1"/>
        <charset val="128"/>
      </rPr>
      <t>目</t>
    </r>
    <r>
      <rPr>
        <sz val="9"/>
        <rFont val="ＭＳ Ｐ明朝"/>
        <family val="1"/>
        <charset val="128"/>
      </rPr>
      <t xml:space="preserve">       </t>
    </r>
    <r>
      <rPr>
        <sz val="9"/>
        <color indexed="64"/>
        <rFont val="ＭＳ Ｐ明朝"/>
        <family val="1"/>
        <charset val="128"/>
      </rPr>
      <t>整理番号</t>
    </r>
    <phoneticPr fontId="2"/>
  </si>
  <si>
    <r>
      <t xml:space="preserve"> </t>
    </r>
    <r>
      <rPr>
        <sz val="8"/>
        <color indexed="64"/>
        <rFont val="ＭＳ Ｐ明朝"/>
        <family val="1"/>
        <charset val="128"/>
      </rPr>
      <t>内　　容</t>
    </r>
    <rPh sb="4" eb="5">
      <t>ヨウ</t>
    </rPh>
    <phoneticPr fontId="2"/>
  </si>
  <si>
    <t>実　施　形　態</t>
    <phoneticPr fontId="2"/>
  </si>
  <si>
    <t>期日</t>
    <rPh sb="1" eb="2">
      <t>ヒ</t>
    </rPh>
    <phoneticPr fontId="2"/>
  </si>
  <si>
    <t>開　始</t>
    <rPh sb="0" eb="1">
      <t>カイ</t>
    </rPh>
    <rPh sb="2" eb="3">
      <t>ハジメ</t>
    </rPh>
    <phoneticPr fontId="2"/>
  </si>
  <si>
    <t>終　了</t>
    <rPh sb="0" eb="1">
      <t>オワリ</t>
    </rPh>
    <rPh sb="2" eb="3">
      <t>リョウ</t>
    </rPh>
    <phoneticPr fontId="2"/>
  </si>
  <si>
    <r>
      <t>会</t>
    </r>
    <r>
      <rPr>
        <sz val="9"/>
        <rFont val="ＭＳ Ｐ明朝"/>
        <family val="1"/>
        <charset val="128"/>
      </rPr>
      <t xml:space="preserve">         </t>
    </r>
    <r>
      <rPr>
        <sz val="9"/>
        <color indexed="64"/>
        <rFont val="ＭＳ Ｐ明朝"/>
        <family val="1"/>
        <charset val="128"/>
      </rPr>
      <t>場</t>
    </r>
    <phoneticPr fontId="2"/>
  </si>
  <si>
    <r>
      <t>担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当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責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任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者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氏</t>
    </r>
    <r>
      <rPr>
        <sz val="9"/>
        <rFont val="ＭＳ Ｐ明朝"/>
        <family val="1"/>
        <charset val="128"/>
      </rPr>
      <t xml:space="preserve"> </t>
    </r>
    <r>
      <rPr>
        <sz val="9"/>
        <color indexed="64"/>
        <rFont val="ＭＳ Ｐ明朝"/>
        <family val="1"/>
        <charset val="128"/>
      </rPr>
      <t>名</t>
    </r>
    <phoneticPr fontId="2"/>
  </si>
  <si>
    <t>注）　網掛け以外の欄には事業に係る経費を記入し，網掛けの欄には補助金充当額を記入すること。</t>
    <rPh sb="0" eb="1">
      <t>チュウ</t>
    </rPh>
    <rPh sb="3" eb="5">
      <t>アミカ</t>
    </rPh>
    <rPh sb="6" eb="8">
      <t>イガイ</t>
    </rPh>
    <rPh sb="9" eb="10">
      <t>ラン</t>
    </rPh>
    <rPh sb="12" eb="14">
      <t>ジギョウ</t>
    </rPh>
    <rPh sb="15" eb="16">
      <t>カカ</t>
    </rPh>
    <rPh sb="17" eb="19">
      <t>ケイヒ</t>
    </rPh>
    <rPh sb="20" eb="22">
      <t>キニュウ</t>
    </rPh>
    <rPh sb="24" eb="26">
      <t>アミカ</t>
    </rPh>
    <rPh sb="28" eb="29">
      <t>ラン</t>
    </rPh>
    <rPh sb="31" eb="34">
      <t>ホジョキン</t>
    </rPh>
    <rPh sb="34" eb="36">
      <t>ジュウトウ</t>
    </rPh>
    <rPh sb="36" eb="37">
      <t>ガク</t>
    </rPh>
    <rPh sb="38" eb="40">
      <t>キニュウ</t>
    </rPh>
    <phoneticPr fontId="2"/>
  </si>
  <si>
    <t>（様式第２－１号）</t>
    <phoneticPr fontId="20"/>
  </si>
  <si>
    <t>練習会</t>
    <rPh sb="0" eb="2">
      <t>レンシュウ</t>
    </rPh>
    <rPh sb="2" eb="3">
      <t>カイ</t>
    </rPh>
    <phoneticPr fontId="2"/>
  </si>
  <si>
    <t>合宿</t>
    <rPh sb="0" eb="2">
      <t>ガッシュク</t>
    </rPh>
    <phoneticPr fontId="2"/>
  </si>
  <si>
    <t>遠征</t>
    <rPh sb="0" eb="2">
      <t>エンセイ</t>
    </rPh>
    <phoneticPr fontId="2"/>
  </si>
  <si>
    <t>支援コーチ</t>
    <rPh sb="0" eb="2">
      <t>シエン</t>
    </rPh>
    <phoneticPr fontId="2"/>
  </si>
  <si>
    <t>指導者研修会</t>
    <rPh sb="0" eb="3">
      <t>シドウシャ</t>
    </rPh>
    <rPh sb="3" eb="6">
      <t>ケンシュウカイ</t>
    </rPh>
    <phoneticPr fontId="2"/>
  </si>
  <si>
    <t>研修会</t>
    <rPh sb="0" eb="3">
      <t>ケンシュウカイ</t>
    </rPh>
    <phoneticPr fontId="2"/>
  </si>
  <si>
    <t>資格取得</t>
    <rPh sb="0" eb="2">
      <t>シカク</t>
    </rPh>
    <rPh sb="2" eb="4">
      <t>シュトク</t>
    </rPh>
    <phoneticPr fontId="2"/>
  </si>
  <si>
    <t>参加者負担金</t>
    <rPh sb="0" eb="3">
      <t>サンカシャ</t>
    </rPh>
    <rPh sb="3" eb="5">
      <t>フタン</t>
    </rPh>
    <rPh sb="5" eb="6">
      <t>キン</t>
    </rPh>
    <phoneticPr fontId="2"/>
  </si>
  <si>
    <t>小　計</t>
    <rPh sb="0" eb="1">
      <t>チイ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</si>
  <si>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</si>
  <si>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競技団体拠出金</t>
    <rPh sb="0" eb="2">
      <t>キョウギ</t>
    </rPh>
    <rPh sb="2" eb="4">
      <t>ダンタイ</t>
    </rPh>
    <rPh sb="4" eb="7">
      <t>キョシュツキン</t>
    </rPh>
    <phoneticPr fontId="2"/>
  </si>
  <si>
    <t>　補助金充当額</t>
    <phoneticPr fontId="2"/>
  </si>
  <si>
    <t>　競技団体拠出金</t>
    <rPh sb="1" eb="3">
      <t>キョウギ</t>
    </rPh>
    <rPh sb="3" eb="5">
      <t>ダンタイ</t>
    </rPh>
    <rPh sb="5" eb="8">
      <t>キョシュツキン</t>
    </rPh>
    <phoneticPr fontId="2"/>
  </si>
  <si>
    <t>　参加者負担金</t>
  </si>
  <si>
    <t>　その他</t>
    <rPh sb="3" eb="4">
      <t>タ</t>
    </rPh>
    <phoneticPr fontId="2"/>
  </si>
  <si>
    <t>合宿</t>
    <rPh sb="0" eb="1">
      <t>ヤド</t>
    </rPh>
    <phoneticPr fontId="2"/>
  </si>
  <si>
    <t>競技選択プログラム</t>
    <rPh sb="0" eb="2">
      <t>キョウギ</t>
    </rPh>
    <rPh sb="2" eb="4">
      <t>センタク</t>
    </rPh>
    <phoneticPr fontId="2"/>
  </si>
  <si>
    <t>競技体験プログラム</t>
    <rPh sb="0" eb="2">
      <t>キョウギ</t>
    </rPh>
    <rPh sb="2" eb="4">
      <t>タイケン</t>
    </rPh>
    <phoneticPr fontId="2"/>
  </si>
  <si>
    <t>スポーツ体験会</t>
    <rPh sb="4" eb="6">
      <t>タイケン</t>
    </rPh>
    <rPh sb="6" eb="7">
      <t>カイ</t>
    </rPh>
    <phoneticPr fontId="2"/>
  </si>
  <si>
    <t>資格取得（女子）</t>
    <rPh sb="0" eb="2">
      <t>シカク</t>
    </rPh>
    <rPh sb="2" eb="4">
      <t>シュトク</t>
    </rPh>
    <rPh sb="5" eb="7">
      <t>ジョシ</t>
    </rPh>
    <phoneticPr fontId="2"/>
  </si>
  <si>
    <t>女子強化</t>
    <rPh sb="0" eb="2">
      <t>ジョシ</t>
    </rPh>
    <rPh sb="2" eb="4">
      <t>キョウカ</t>
    </rPh>
    <phoneticPr fontId="2"/>
  </si>
  <si>
    <t>短期特別強化</t>
    <rPh sb="0" eb="2">
      <t>タンキ</t>
    </rPh>
    <rPh sb="2" eb="4">
      <t>トクベツ</t>
    </rPh>
    <rPh sb="4" eb="6">
      <t>キョウカ</t>
    </rPh>
    <phoneticPr fontId="2"/>
  </si>
  <si>
    <t>収入合計</t>
    <rPh sb="0" eb="4">
      <t>シュウニュウゴウケイ</t>
    </rPh>
    <phoneticPr fontId="2"/>
  </si>
  <si>
    <t>支出合計</t>
    <rPh sb="0" eb="4">
      <t>シシュツゴウケイ</t>
    </rPh>
    <phoneticPr fontId="2"/>
  </si>
  <si>
    <t>内補助金充当額</t>
    <rPh sb="0" eb="1">
      <t>ウチ</t>
    </rPh>
    <rPh sb="1" eb="7">
      <t>ホジョキンジュウトウガク</t>
    </rPh>
    <phoneticPr fontId="2"/>
  </si>
  <si>
    <t>　収入合計</t>
    <rPh sb="1" eb="5">
      <t>シュウニュウゴウケイ</t>
    </rPh>
    <phoneticPr fontId="2"/>
  </si>
  <si>
    <t>　支出合計</t>
    <rPh sb="1" eb="5">
      <t>シシュツゴウケイ</t>
    </rPh>
    <phoneticPr fontId="2"/>
  </si>
  <si>
    <t>FAX</t>
    <phoneticPr fontId="2"/>
  </si>
  <si>
    <t>　　　 (のべ    　日)</t>
    <phoneticPr fontId="2"/>
  </si>
  <si>
    <t>　　　 (のべ    　 日)</t>
    <phoneticPr fontId="2"/>
  </si>
  <si>
    <t>令和7年度スポーツ選手強化対策事業（</t>
    <rPh sb="9" eb="11">
      <t>センシュ</t>
    </rPh>
    <rPh sb="11" eb="13">
      <t>キョウカ</t>
    </rPh>
    <rPh sb="13" eb="15">
      <t>タイサク</t>
    </rPh>
    <rPh sb="15" eb="17">
      <t>ジギョウ</t>
    </rPh>
    <phoneticPr fontId="2"/>
  </si>
  <si>
    <t>令和7年度</t>
    <phoneticPr fontId="2"/>
  </si>
  <si>
    <t>競技団体強化</t>
    <rPh sb="0" eb="2">
      <t>キョウギ</t>
    </rPh>
    <rPh sb="2" eb="4">
      <t>ダンタイ</t>
    </rPh>
    <rPh sb="4" eb="6">
      <t>キョウカ</t>
    </rPh>
    <phoneticPr fontId="2"/>
  </si>
  <si>
    <t>競技選択PG</t>
    <rPh sb="0" eb="2">
      <t>キョウギ</t>
    </rPh>
    <rPh sb="2" eb="4">
      <t>センタク</t>
    </rPh>
    <phoneticPr fontId="2"/>
  </si>
  <si>
    <t>競技体験PG</t>
    <rPh sb="0" eb="2">
      <t>キョウギ</t>
    </rPh>
    <rPh sb="2" eb="4">
      <t>タイケン</t>
    </rPh>
    <phoneticPr fontId="2"/>
  </si>
  <si>
    <t>令和７年度スポーツ選手強化対策事業（</t>
    <rPh sb="4" eb="5">
      <t>ド</t>
    </rPh>
    <rPh sb="9" eb="11">
      <t>センシュ</t>
    </rPh>
    <rPh sb="11" eb="13">
      <t>キョウカ</t>
    </rPh>
    <rPh sb="13" eb="15">
      <t>タイサク</t>
    </rPh>
    <rPh sb="15" eb="17">
      <t>ジギョウ</t>
    </rPh>
    <phoneticPr fontId="2"/>
  </si>
  <si>
    <t>競技団体強化</t>
    <rPh sb="0" eb="2">
      <t>キョウギ</t>
    </rPh>
    <rPh sb="2" eb="4">
      <t>ダンタイ</t>
    </rPh>
    <rPh sb="4" eb="6">
      <t>キョウカ</t>
    </rPh>
    <phoneticPr fontId="20"/>
  </si>
  <si>
    <t>強化体制構築</t>
    <rPh sb="0" eb="2">
      <t>キョウカ</t>
    </rPh>
    <rPh sb="2" eb="4">
      <t>タイセイ</t>
    </rPh>
    <rPh sb="4" eb="6">
      <t>コウチク</t>
    </rPh>
    <phoneticPr fontId="20"/>
  </si>
  <si>
    <t>（　１　枚中の　１枚）</t>
    <rPh sb="4" eb="5">
      <t>マイ</t>
    </rPh>
    <rPh sb="5" eb="6">
      <t>ナカ</t>
    </rPh>
    <rPh sb="9" eb="10">
      <t>マイ</t>
    </rPh>
    <phoneticPr fontId="2"/>
  </si>
  <si>
    <t>指導者育成</t>
    <rPh sb="0" eb="3">
      <t>シドウシャ</t>
    </rPh>
    <rPh sb="3" eb="5">
      <t>イクセイ</t>
    </rPh>
    <phoneticPr fontId="20"/>
  </si>
  <si>
    <t>宮城県○○　　連盟</t>
    <rPh sb="0" eb="3">
      <t>ミヤギケン</t>
    </rPh>
    <rPh sb="7" eb="9">
      <t>レンメイ</t>
    </rPh>
    <phoneticPr fontId="20"/>
  </si>
  <si>
    <t>成年男子</t>
    <rPh sb="0" eb="2">
      <t>セイネン</t>
    </rPh>
    <rPh sb="2" eb="4">
      <t>ダンシ</t>
    </rPh>
    <phoneticPr fontId="20"/>
  </si>
  <si>
    <t>○○</t>
    <phoneticPr fontId="20"/>
  </si>
  <si>
    <t>ジュニア選手トレーニングセンター</t>
    <rPh sb="4" eb="6">
      <t>センシュ</t>
    </rPh>
    <phoneticPr fontId="20"/>
  </si>
  <si>
    <r>
      <t xml:space="preserve"> </t>
    </r>
    <r>
      <rPr>
        <sz val="8"/>
        <color indexed="64"/>
        <rFont val="ＭＳ Ｐ明朝"/>
        <family val="1"/>
        <charset val="128"/>
      </rPr>
      <t>電</t>
    </r>
    <r>
      <rPr>
        <sz val="8"/>
        <rFont val="ＭＳ Ｐ明朝"/>
        <family val="1"/>
        <charset val="128"/>
      </rPr>
      <t xml:space="preserve"> </t>
    </r>
    <r>
      <rPr>
        <sz val="8"/>
        <color indexed="64"/>
        <rFont val="ＭＳ Ｐ明朝"/>
        <family val="1"/>
        <charset val="128"/>
      </rPr>
      <t>話○○○－○○○○</t>
    </r>
    <phoneticPr fontId="20"/>
  </si>
  <si>
    <t>ジュニアスポーツパワーアップ</t>
    <phoneticPr fontId="20"/>
  </si>
  <si>
    <r>
      <t>５</t>
    </r>
    <r>
      <rPr>
        <sz val="8"/>
        <color indexed="64"/>
        <rFont val="ＭＳ 明朝"/>
        <family val="1"/>
        <charset val="128"/>
      </rPr>
      <t>月13日</t>
    </r>
    <r>
      <rPr>
        <sz val="8"/>
        <rFont val="ＭＳ 明朝"/>
        <family val="1"/>
        <charset val="128"/>
      </rPr>
      <t>(金)</t>
    </r>
    <rPh sb="6" eb="7">
      <t>キン</t>
    </rPh>
    <phoneticPr fontId="2"/>
  </si>
  <si>
    <r>
      <t>７月</t>
    </r>
    <r>
      <rPr>
        <sz val="8"/>
        <color indexed="64"/>
        <rFont val="ＭＳ 明朝"/>
        <family val="1"/>
        <charset val="128"/>
      </rPr>
      <t>○日</t>
    </r>
    <r>
      <rPr>
        <sz val="8"/>
        <rFont val="ＭＳ 明朝"/>
        <family val="1"/>
        <charset val="128"/>
      </rPr>
      <t>(日)</t>
    </r>
    <rPh sb="1" eb="2">
      <t>ガツ</t>
    </rPh>
    <rPh sb="5" eb="6">
      <t>ニチ</t>
    </rPh>
    <phoneticPr fontId="2"/>
  </si>
  <si>
    <r>
      <t xml:space="preserve">      </t>
    </r>
    <r>
      <rPr>
        <sz val="8"/>
        <color indexed="64"/>
        <rFont val="ＭＳ Ｐ明朝"/>
        <family val="1"/>
        <charset val="128"/>
      </rPr>
      <t>月　</t>
    </r>
    <r>
      <rPr>
        <sz val="8"/>
        <rFont val="ＭＳ Ｐ明朝"/>
        <family val="1"/>
        <charset val="128"/>
      </rPr>
      <t xml:space="preserve">  </t>
    </r>
    <r>
      <rPr>
        <sz val="8"/>
        <color indexed="64"/>
        <rFont val="ＭＳ Ｐ明朝"/>
        <family val="1"/>
        <charset val="128"/>
      </rPr>
      <t>日</t>
    </r>
    <r>
      <rPr>
        <sz val="8"/>
        <rFont val="ＭＳ Ｐ明朝"/>
        <family val="1"/>
        <charset val="128"/>
      </rPr>
      <t>( 　 )</t>
    </r>
    <phoneticPr fontId="2"/>
  </si>
  <si>
    <r>
      <t>５月15</t>
    </r>
    <r>
      <rPr>
        <sz val="8"/>
        <color indexed="64"/>
        <rFont val="ＭＳ 明朝"/>
        <family val="1"/>
        <charset val="128"/>
      </rPr>
      <t>日</t>
    </r>
    <r>
      <rPr>
        <sz val="8"/>
        <rFont val="ＭＳ 明朝"/>
        <family val="1"/>
        <charset val="128"/>
      </rPr>
      <t>(日)</t>
    </r>
    <rPh sb="1" eb="2">
      <t>ガツ</t>
    </rPh>
    <rPh sb="6" eb="7">
      <t>ニチ</t>
    </rPh>
    <phoneticPr fontId="2"/>
  </si>
  <si>
    <r>
      <rPr>
        <sz val="8"/>
        <color indexed="64"/>
        <rFont val="ＭＳ 明朝"/>
        <family val="1"/>
        <charset val="128"/>
      </rPr>
      <t>７月</t>
    </r>
    <r>
      <rPr>
        <sz val="8"/>
        <rFont val="ＭＳ 明朝"/>
        <family val="1"/>
        <charset val="128"/>
      </rPr>
      <t>×</t>
    </r>
    <r>
      <rPr>
        <sz val="8"/>
        <color indexed="64"/>
        <rFont val="ＭＳ 明朝"/>
        <family val="1"/>
        <charset val="128"/>
      </rPr>
      <t>日</t>
    </r>
    <r>
      <rPr>
        <sz val="8"/>
        <rFont val="ＭＳ 明朝"/>
        <family val="1"/>
        <charset val="128"/>
      </rPr>
      <t>(日)</t>
    </r>
    <rPh sb="5" eb="6">
      <t>ニチ</t>
    </rPh>
    <phoneticPr fontId="2"/>
  </si>
  <si>
    <t>○○県
スポーツセンター</t>
    <rPh sb="2" eb="3">
      <t>ケン</t>
    </rPh>
    <phoneticPr fontId="20"/>
  </si>
  <si>
    <t>○○体育館</t>
    <rPh sb="2" eb="5">
      <t>タイイクカン</t>
    </rPh>
    <phoneticPr fontId="20"/>
  </si>
  <si>
    <t>○○　○○</t>
  </si>
  <si>
    <t>宮城県○○連盟</t>
    <rPh sb="0" eb="3">
      <t>ミヤギケン</t>
    </rPh>
    <rPh sb="5" eb="7">
      <t>レンメイ</t>
    </rPh>
    <phoneticPr fontId="2"/>
  </si>
  <si>
    <t>成年男子</t>
    <rPh sb="0" eb="4">
      <t>セイネンダンシ</t>
    </rPh>
    <phoneticPr fontId="2"/>
  </si>
  <si>
    <t>【競技団体強化事業・女子競技強化事業・特別強化事業】</t>
    <rPh sb="1" eb="3">
      <t>キョウギ</t>
    </rPh>
    <rPh sb="3" eb="5">
      <t>ダンタイ</t>
    </rPh>
    <rPh sb="5" eb="7">
      <t>キョウカ</t>
    </rPh>
    <rPh sb="7" eb="9">
      <t>ジギョウ</t>
    </rPh>
    <rPh sb="10" eb="18">
      <t>ジョシキョウギキョウカジギョウ</t>
    </rPh>
    <rPh sb="19" eb="25">
      <t>トクベツキョウカジギョウ</t>
    </rPh>
    <phoneticPr fontId="2"/>
  </si>
  <si>
    <t>令和７年度</t>
    <phoneticPr fontId="2"/>
  </si>
  <si>
    <t xml:space="preserve">    　　令和７年    　５月    　３日(月)</t>
    <rPh sb="25" eb="26">
      <t>ゲツ</t>
    </rPh>
    <phoneticPr fontId="2"/>
  </si>
  <si>
    <t xml:space="preserve"> 　　　２　泊   　３日</t>
    <phoneticPr fontId="2"/>
  </si>
  <si>
    <t>ジュニア強化</t>
    <rPh sb="4" eb="6">
      <t>キョウカ</t>
    </rPh>
    <phoneticPr fontId="2"/>
  </si>
  <si>
    <t xml:space="preserve">    　　令和７年    　５月    　５日(水)</t>
    <rPh sb="25" eb="26">
      <t>スイ</t>
    </rPh>
    <phoneticPr fontId="2"/>
  </si>
  <si>
    <t>セキスイハイムスーパーアリーナ・合宿所</t>
    <rPh sb="16" eb="18">
      <t>ガッシュク</t>
    </rPh>
    <rPh sb="18" eb="19">
      <t>ジョ</t>
    </rPh>
    <phoneticPr fontId="2"/>
  </si>
  <si>
    <t>ジュニアトレーニングセンター事業における第２回県選抜合宿</t>
    <rPh sb="14" eb="16">
      <t>ジギョウ</t>
    </rPh>
    <rPh sb="20" eb="21">
      <t>ダイ</t>
    </rPh>
    <rPh sb="22" eb="23">
      <t>カイ</t>
    </rPh>
    <rPh sb="23" eb="24">
      <t>ケン</t>
    </rPh>
    <rPh sb="24" eb="26">
      <t>センバツ</t>
    </rPh>
    <rPh sb="26" eb="28">
      <t>ガッシュク</t>
    </rPh>
    <phoneticPr fontId="2"/>
  </si>
  <si>
    <t>【指導者育成事業】</t>
    <rPh sb="1" eb="8">
      <t>シドウシャイクセイジギョウ</t>
    </rPh>
    <phoneticPr fontId="2"/>
  </si>
  <si>
    <t>【ジュニア選手トレーニングセンター事業】</t>
    <rPh sb="5" eb="7">
      <t>センシュ</t>
    </rPh>
    <rPh sb="17" eb="19">
      <t>ジギョウ</t>
    </rPh>
    <phoneticPr fontId="2"/>
  </si>
  <si>
    <t>【ジュニアスポーツパワーアップ事業】</t>
    <rPh sb="15" eb="17">
      <t>ジギョウ</t>
    </rPh>
    <phoneticPr fontId="2"/>
  </si>
  <si>
    <t>(目的地)単価×人数</t>
    <phoneticPr fontId="2"/>
  </si>
  <si>
    <t>単価(上限10,000円)×人数×泊数</t>
    <phoneticPr fontId="2"/>
  </si>
  <si>
    <t>朝・夕付き10,000円×13名×1泊</t>
    <rPh sb="0" eb="1">
      <t>アサ</t>
    </rPh>
    <rPh sb="2" eb="3">
      <t>ユウ</t>
    </rPh>
    <rPh sb="3" eb="4">
      <t>ツ</t>
    </rPh>
    <rPh sb="11" eb="12">
      <t>エン</t>
    </rPh>
    <rPh sb="15" eb="16">
      <t>メイ</t>
    </rPh>
    <rPh sb="18" eb="19">
      <t>ハク</t>
    </rPh>
    <phoneticPr fontId="2"/>
  </si>
  <si>
    <t>事業によっては補助対象とならない項目もあるので</t>
    <rPh sb="0" eb="2">
      <t>ジギョウ</t>
    </rPh>
    <rPh sb="7" eb="11">
      <t>ホジョタイショウ</t>
    </rPh>
    <rPh sb="16" eb="18">
      <t>コウモク</t>
    </rPh>
    <phoneticPr fontId="2"/>
  </si>
  <si>
    <t>使用施設名</t>
    <phoneticPr fontId="2"/>
  </si>
  <si>
    <t>資格取得（女子）</t>
    <rPh sb="0" eb="4">
      <t>シカクシュトク</t>
    </rPh>
    <rPh sb="5" eb="7">
      <t>ジョシ</t>
    </rPh>
    <phoneticPr fontId="2"/>
  </si>
  <si>
    <t>競技選択ＰＧ</t>
    <rPh sb="0" eb="2">
      <t>キョウギ</t>
    </rPh>
    <rPh sb="2" eb="4">
      <t>センタク</t>
    </rPh>
    <phoneticPr fontId="2"/>
  </si>
  <si>
    <t>競技体験ＰＧ</t>
    <rPh sb="0" eb="2">
      <t>キョウギ</t>
    </rPh>
    <rPh sb="2" eb="4">
      <t>タイケン</t>
    </rPh>
    <phoneticPr fontId="2"/>
  </si>
  <si>
    <t xml:space="preserve"> </t>
    <phoneticPr fontId="2"/>
  </si>
  <si>
    <t>競技団体強化事業</t>
    <rPh sb="0" eb="2">
      <t>キョウギ</t>
    </rPh>
    <rPh sb="2" eb="4">
      <t>ダンタイ</t>
    </rPh>
    <rPh sb="4" eb="6">
      <t>キョウカ</t>
    </rPh>
    <rPh sb="6" eb="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</si>
</sst>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gge&quot;年&quot;m&quot;月&quot;d&quot;日&quot;\(aaa\)"/>
    <numFmt numFmtId="178" formatCode="m&quot;月&quot;d&quot;日&quot;;@"/>
    <numFmt numFmtId="179" formatCode="[$]ggge&quot;年&quot;m&quot;月&quot;d&quot;日&quot;;@" x16r2:formatCode16="[$-ja-JP-x-gannen]ggge&quot;年&quot;m&quot;月&quot;d&quot;日&quot;;@"/>
  </numFmts>
  <fonts count="29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64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6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明朝"/>
      <family val="1"/>
      <charset val="128"/>
    </font>
    <font>
      <b/>
      <sz val="8"/>
      <name val="ＭＳ Ｐ明朝"/>
      <family val="1"/>
      <charset val="128"/>
    </font>
    <font>
      <sz val="9"/>
      <color indexed="64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6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Ｐゴシック"/>
      <family val="3"/>
      <charset val="128"/>
      <scheme val="minor"/>
    </font>
    <font>
      <sz val="8"/>
      <color indexed="64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10.5"/>
      <color rgb="FF0000FF"/>
      <name val="ＭＳ Ｐゴシック"/>
      <family val="3"/>
      <charset val="128"/>
    </font>
    <font>
      <sz val="10.5"/>
      <color indexed="64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/>
  </cellStyleXfs>
  <cellXfs count="63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0" fontId="11" fillId="0" borderId="0" xfId="3" applyFont="1" applyAlignment="1">
      <alignment horizontal="center" vertical="center" textRotation="255"/>
    </xf>
    <xf numFmtId="0" fontId="11" fillId="0" borderId="0" xfId="3" applyFont="1" applyAlignment="1">
      <alignment vertical="center"/>
    </xf>
    <xf numFmtId="0" fontId="9" fillId="0" borderId="0" xfId="3" applyFont="1" applyAlignment="1">
      <alignment vertical="top"/>
    </xf>
    <xf numFmtId="0" fontId="7" fillId="0" borderId="0" xfId="3" applyFont="1" applyAlignment="1">
      <alignment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19" fillId="0" borderId="0" xfId="3" applyAlignment="1">
      <alignment vertical="center" shrinkToFit="1"/>
    </xf>
    <xf numFmtId="0" fontId="4" fillId="0" borderId="0" xfId="3" applyFont="1" applyAlignment="1">
      <alignment horizontal="left" vertical="center" shrinkToFit="1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8" fillId="0" borderId="16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18" fillId="0" borderId="25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 textRotation="255"/>
    </xf>
    <xf numFmtId="0" fontId="9" fillId="0" borderId="5" xfId="3" applyFont="1" applyBorder="1" applyAlignment="1">
      <alignment horizontal="center" vertical="center" textRotation="255"/>
    </xf>
    <xf numFmtId="0" fontId="8" fillId="0" borderId="44" xfId="3" applyFont="1" applyBorder="1" applyAlignment="1">
      <alignment vertical="center"/>
    </xf>
    <xf numFmtId="0" fontId="9" fillId="0" borderId="27" xfId="3" applyFont="1" applyBorder="1" applyAlignment="1">
      <alignment horizontal="center" vertical="center" textRotation="255"/>
    </xf>
    <xf numFmtId="0" fontId="22" fillId="0" borderId="28" xfId="3" applyFont="1" applyBorder="1" applyAlignment="1">
      <alignment horizontal="center" vertical="center" shrinkToFit="1"/>
    </xf>
    <xf numFmtId="0" fontId="22" fillId="0" borderId="2" xfId="3" applyFont="1" applyBorder="1" applyAlignment="1">
      <alignment horizontal="center" vertical="center" shrinkToFit="1"/>
    </xf>
    <xf numFmtId="176" fontId="22" fillId="2" borderId="47" xfId="3" applyNumberFormat="1" applyFont="1" applyFill="1" applyBorder="1" applyAlignment="1">
      <alignment horizontal="right" vertical="center"/>
    </xf>
    <xf numFmtId="176" fontId="22" fillId="0" borderId="28" xfId="3" applyNumberFormat="1" applyFont="1" applyBorder="1" applyAlignment="1">
      <alignment horizontal="right" vertical="center"/>
    </xf>
    <xf numFmtId="176" fontId="22" fillId="0" borderId="1" xfId="3" applyNumberFormat="1" applyFont="1" applyBorder="1" applyAlignment="1">
      <alignment horizontal="right" vertical="center"/>
    </xf>
    <xf numFmtId="176" fontId="22" fillId="0" borderId="7" xfId="3" applyNumberFormat="1" applyFont="1" applyBorder="1" applyAlignment="1">
      <alignment horizontal="right" vertical="center"/>
    </xf>
    <xf numFmtId="176" fontId="22" fillId="0" borderId="8" xfId="3" applyNumberFormat="1" applyFont="1" applyBorder="1" applyAlignment="1">
      <alignment horizontal="right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13" xfId="2" applyNumberFormat="1" applyFont="1" applyBorder="1" applyAlignment="1">
      <alignment horizontal="right" vertical="center"/>
    </xf>
    <xf numFmtId="176" fontId="9" fillId="0" borderId="27" xfId="2" applyNumberFormat="1" applyFont="1" applyBorder="1" applyAlignment="1">
      <alignment horizontal="right" vertical="center"/>
    </xf>
    <xf numFmtId="176" fontId="22" fillId="2" borderId="14" xfId="3" applyNumberFormat="1" applyFont="1" applyFill="1" applyBorder="1" applyAlignment="1">
      <alignment horizontal="right" vertical="center"/>
    </xf>
    <xf numFmtId="176" fontId="9" fillId="2" borderId="14" xfId="2" applyNumberFormat="1" applyFont="1" applyFill="1" applyBorder="1" applyAlignment="1">
      <alignment horizontal="right" vertical="center"/>
    </xf>
    <xf numFmtId="176" fontId="9" fillId="2" borderId="43" xfId="2" applyNumberFormat="1" applyFont="1" applyFill="1" applyBorder="1" applyAlignment="1">
      <alignment horizontal="right" vertical="center"/>
    </xf>
    <xf numFmtId="176" fontId="22" fillId="0" borderId="46" xfId="3" applyNumberFormat="1" applyFont="1" applyBorder="1" applyAlignment="1">
      <alignment horizontal="right" vertical="center"/>
    </xf>
    <xf numFmtId="176" fontId="22" fillId="0" borderId="37" xfId="3" applyNumberFormat="1" applyFont="1" applyBorder="1" applyAlignment="1">
      <alignment horizontal="right" vertical="center"/>
    </xf>
    <xf numFmtId="176" fontId="22" fillId="0" borderId="38" xfId="3" applyNumberFormat="1" applyFont="1" applyBorder="1" applyAlignment="1">
      <alignment horizontal="right" vertical="center"/>
    </xf>
    <xf numFmtId="176" fontId="22" fillId="0" borderId="77" xfId="3" applyNumberFormat="1" applyFont="1" applyBorder="1" applyAlignment="1">
      <alignment horizontal="right" vertical="center"/>
    </xf>
    <xf numFmtId="176" fontId="22" fillId="0" borderId="13" xfId="3" applyNumberFormat="1" applyFont="1" applyBorder="1" applyAlignment="1">
      <alignment horizontal="right" vertical="center"/>
    </xf>
    <xf numFmtId="176" fontId="22" fillId="0" borderId="26" xfId="3" applyNumberFormat="1" applyFont="1" applyBorder="1" applyAlignment="1">
      <alignment horizontal="right" vertical="center"/>
    </xf>
    <xf numFmtId="176" fontId="22" fillId="0" borderId="40" xfId="3" applyNumberFormat="1" applyFont="1" applyBorder="1" applyAlignment="1">
      <alignment horizontal="right" vertical="center"/>
    </xf>
    <xf numFmtId="176" fontId="22" fillId="0" borderId="42" xfId="3" applyNumberFormat="1" applyFont="1" applyBorder="1" applyAlignment="1">
      <alignment horizontal="right" vertical="center"/>
    </xf>
    <xf numFmtId="176" fontId="22" fillId="3" borderId="10" xfId="3" applyNumberFormat="1" applyFont="1" applyFill="1" applyBorder="1" applyAlignment="1">
      <alignment horizontal="right" vertical="center"/>
    </xf>
    <xf numFmtId="176" fontId="22" fillId="0" borderId="100" xfId="3" applyNumberFormat="1" applyFont="1" applyBorder="1" applyAlignment="1">
      <alignment horizontal="right" vertical="center"/>
    </xf>
    <xf numFmtId="176" fontId="22" fillId="3" borderId="14" xfId="3" applyNumberFormat="1" applyFont="1" applyFill="1" applyBorder="1" applyAlignment="1">
      <alignment horizontal="right" vertical="center"/>
    </xf>
    <xf numFmtId="176" fontId="22" fillId="0" borderId="39" xfId="3" applyNumberFormat="1" applyFont="1" applyBorder="1" applyAlignment="1">
      <alignment horizontal="right" vertical="center"/>
    </xf>
    <xf numFmtId="176" fontId="22" fillId="3" borderId="41" xfId="3" applyNumberFormat="1" applyFont="1" applyFill="1" applyBorder="1" applyAlignment="1">
      <alignment horizontal="right" vertical="center"/>
    </xf>
    <xf numFmtId="176" fontId="22" fillId="0" borderId="45" xfId="3" applyNumberFormat="1" applyFont="1" applyBorder="1" applyAlignment="1">
      <alignment horizontal="right" vertical="center"/>
    </xf>
    <xf numFmtId="176" fontId="22" fillId="3" borderId="101" xfId="3" applyNumberFormat="1" applyFont="1" applyFill="1" applyBorder="1" applyAlignment="1">
      <alignment horizontal="right" vertical="center"/>
    </xf>
    <xf numFmtId="176" fontId="22" fillId="2" borderId="108" xfId="3" applyNumberFormat="1" applyFont="1" applyFill="1" applyBorder="1" applyAlignment="1">
      <alignment horizontal="right" vertical="center"/>
    </xf>
    <xf numFmtId="178" fontId="9" fillId="0" borderId="1" xfId="3" applyNumberFormat="1" applyFont="1" applyBorder="1" applyAlignment="1">
      <alignment vertical="center" shrinkToFit="1"/>
    </xf>
    <xf numFmtId="0" fontId="8" fillId="0" borderId="1" xfId="0" applyFont="1" applyBorder="1" applyAlignment="1">
      <alignment vertical="center"/>
    </xf>
    <xf numFmtId="0" fontId="10" fillId="4" borderId="1" xfId="3" applyFont="1" applyFill="1" applyBorder="1" applyAlignment="1">
      <alignment horizontal="center" vertical="center"/>
    </xf>
    <xf numFmtId="0" fontId="9" fillId="4" borderId="23" xfId="3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3" xfId="3" applyFont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9" fillId="0" borderId="29" xfId="3" applyFont="1" applyBorder="1" applyAlignment="1">
      <alignment horizontal="center" vertical="center"/>
    </xf>
    <xf numFmtId="0" fontId="9" fillId="0" borderId="30" xfId="3" applyFont="1" applyBorder="1" applyAlignment="1">
      <alignment vertical="center"/>
    </xf>
    <xf numFmtId="0" fontId="9" fillId="0" borderId="31" xfId="3" applyFont="1" applyBorder="1" applyAlignment="1">
      <alignment vertical="center"/>
    </xf>
    <xf numFmtId="0" fontId="9" fillId="0" borderId="32" xfId="3" applyFont="1" applyBorder="1" applyAlignment="1">
      <alignment vertical="center"/>
    </xf>
    <xf numFmtId="0" fontId="9" fillId="0" borderId="23" xfId="3" applyFont="1" applyBorder="1" applyAlignment="1">
      <alignment horizontal="center" vertical="center"/>
    </xf>
    <xf numFmtId="176" fontId="22" fillId="0" borderId="9" xfId="3" applyNumberFormat="1" applyFont="1" applyBorder="1" applyAlignment="1">
      <alignment horizontal="right" vertical="center"/>
    </xf>
    <xf numFmtId="176" fontId="22" fillId="2" borderId="10" xfId="3" applyNumberFormat="1" applyFont="1" applyFill="1" applyBorder="1" applyAlignment="1">
      <alignment vertical="center"/>
    </xf>
    <xf numFmtId="176" fontId="22" fillId="0" borderId="11" xfId="3" applyNumberFormat="1" applyFont="1" applyBorder="1" applyAlignment="1">
      <alignment horizontal="right" vertical="center"/>
    </xf>
    <xf numFmtId="176" fontId="22" fillId="2" borderId="13" xfId="3" applyNumberFormat="1" applyFont="1" applyFill="1" applyBorder="1" applyAlignment="1">
      <alignment vertical="center"/>
    </xf>
    <xf numFmtId="176" fontId="22" fillId="2" borderId="12" xfId="3" applyNumberFormat="1" applyFont="1" applyFill="1" applyBorder="1" applyAlignment="1">
      <alignment vertical="center"/>
    </xf>
    <xf numFmtId="176" fontId="22" fillId="0" borderId="6" xfId="3" applyNumberFormat="1" applyFont="1" applyBorder="1" applyAlignment="1">
      <alignment horizontal="right" vertical="center"/>
    </xf>
    <xf numFmtId="0" fontId="9" fillId="0" borderId="1" xfId="3" applyFont="1" applyBorder="1" applyAlignment="1">
      <alignment vertical="center" shrinkToFit="1"/>
    </xf>
    <xf numFmtId="0" fontId="9" fillId="0" borderId="2" xfId="3" applyFont="1" applyBorder="1" applyAlignment="1">
      <alignment vertical="center" shrinkToFit="1"/>
    </xf>
    <xf numFmtId="0" fontId="9" fillId="0" borderId="35" xfId="3" applyFont="1" applyBorder="1" applyAlignment="1">
      <alignment vertical="center" shrinkToFit="1"/>
    </xf>
    <xf numFmtId="176" fontId="9" fillId="2" borderId="47" xfId="2" applyNumberFormat="1" applyFont="1" applyFill="1" applyBorder="1" applyAlignment="1">
      <alignment horizontal="right" vertical="center"/>
    </xf>
    <xf numFmtId="176" fontId="9" fillId="2" borderId="109" xfId="2" applyNumberFormat="1" applyFont="1" applyFill="1" applyBorder="1" applyAlignment="1">
      <alignment horizontal="right" vertical="center"/>
    </xf>
    <xf numFmtId="176" fontId="9" fillId="0" borderId="28" xfId="2" applyNumberFormat="1" applyFont="1" applyBorder="1" applyAlignment="1">
      <alignment horizontal="right" vertical="center"/>
    </xf>
    <xf numFmtId="176" fontId="9" fillId="0" borderId="46" xfId="2" applyNumberFormat="1" applyFont="1" applyBorder="1" applyAlignment="1">
      <alignment horizontal="right" vertical="center"/>
    </xf>
    <xf numFmtId="176" fontId="9" fillId="0" borderId="1" xfId="2" applyNumberFormat="1" applyFont="1" applyBorder="1" applyAlignment="1">
      <alignment horizontal="right" vertical="center"/>
    </xf>
    <xf numFmtId="176" fontId="9" fillId="0" borderId="37" xfId="2" applyNumberFormat="1" applyFont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/>
    </xf>
    <xf numFmtId="176" fontId="9" fillId="0" borderId="3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9" fillId="0" borderId="39" xfId="2" applyNumberFormat="1" applyFont="1" applyBorder="1" applyAlignment="1">
      <alignment horizontal="right" vertical="center"/>
    </xf>
    <xf numFmtId="176" fontId="9" fillId="2" borderId="10" xfId="2" applyNumberFormat="1" applyFont="1" applyFill="1" applyBorder="1" applyAlignment="1">
      <alignment horizontal="right" vertical="center"/>
    </xf>
    <xf numFmtId="176" fontId="9" fillId="2" borderId="111" xfId="2" applyNumberFormat="1" applyFont="1" applyFill="1" applyBorder="1" applyAlignment="1">
      <alignment horizontal="right" vertical="center"/>
    </xf>
    <xf numFmtId="176" fontId="9" fillId="0" borderId="45" xfId="2" applyNumberFormat="1" applyFont="1" applyBorder="1" applyAlignment="1">
      <alignment horizontal="right" vertical="center"/>
    </xf>
    <xf numFmtId="176" fontId="9" fillId="0" borderId="11" xfId="2" applyNumberFormat="1" applyFont="1" applyBorder="1" applyAlignment="1">
      <alignment horizontal="right" vertical="center"/>
    </xf>
    <xf numFmtId="176" fontId="9" fillId="0" borderId="40" xfId="2" applyNumberFormat="1" applyFont="1" applyBorder="1" applyAlignment="1">
      <alignment horizontal="right" vertical="center"/>
    </xf>
    <xf numFmtId="176" fontId="9" fillId="2" borderId="41" xfId="2" applyNumberFormat="1" applyFont="1" applyFill="1" applyBorder="1" applyAlignment="1">
      <alignment horizontal="right" vertical="center"/>
    </xf>
    <xf numFmtId="176" fontId="9" fillId="0" borderId="30" xfId="2" applyNumberFormat="1" applyFont="1" applyBorder="1" applyAlignment="1">
      <alignment horizontal="right" vertical="center"/>
    </xf>
    <xf numFmtId="176" fontId="9" fillId="2" borderId="12" xfId="2" applyNumberFormat="1" applyFont="1" applyFill="1" applyBorder="1" applyAlignment="1">
      <alignment horizontal="right" vertical="center"/>
    </xf>
    <xf numFmtId="176" fontId="9" fillId="2" borderId="114" xfId="2" applyNumberFormat="1" applyFont="1" applyFill="1" applyBorder="1" applyAlignment="1">
      <alignment horizontal="right" vertical="center"/>
    </xf>
    <xf numFmtId="176" fontId="22" fillId="0" borderId="6" xfId="2" applyNumberFormat="1" applyFont="1" applyBorder="1" applyAlignment="1">
      <alignment horizontal="right" vertical="center"/>
    </xf>
    <xf numFmtId="176" fontId="9" fillId="0" borderId="6" xfId="2" applyNumberFormat="1" applyFont="1" applyBorder="1" applyAlignment="1">
      <alignment horizontal="right" vertical="center"/>
    </xf>
    <xf numFmtId="176" fontId="9" fillId="0" borderId="36" xfId="2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7" fillId="0" borderId="0" xfId="0" applyFont="1" applyAlignment="1">
      <alignment horizontal="left" vertical="center" readingOrder="1"/>
    </xf>
    <xf numFmtId="0" fontId="8" fillId="0" borderId="29" xfId="0" applyFont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2" fillId="0" borderId="1" xfId="3" applyFont="1" applyBorder="1" applyAlignment="1" applyProtection="1">
      <alignment horizontal="center" vertical="center" wrapText="1"/>
      <protection locked="0"/>
    </xf>
    <xf numFmtId="0" fontId="22" fillId="0" borderId="1" xfId="3" applyFont="1" applyBorder="1" applyAlignment="1" applyProtection="1">
      <alignment horizontal="center" vertical="center" wrapText="1"/>
      <protection locked="0"/>
    </xf>
    <xf numFmtId="0" fontId="9" fillId="0" borderId="1" xfId="3" applyFont="1" applyBorder="1" applyAlignment="1" applyProtection="1">
      <alignment vertical="center" wrapText="1"/>
      <protection locked="0"/>
    </xf>
    <xf numFmtId="0" fontId="9" fillId="0" borderId="3" xfId="3" applyFont="1" applyBorder="1" applyAlignment="1" applyProtection="1">
      <alignment vertical="center" wrapText="1"/>
      <protection locked="0"/>
    </xf>
    <xf numFmtId="0" fontId="2" fillId="4" borderId="1" xfId="3" applyFont="1" applyFill="1" applyBorder="1" applyAlignment="1" applyProtection="1">
      <alignment horizontal="center" vertical="center" wrapText="1"/>
      <protection locked="0"/>
    </xf>
    <xf numFmtId="0" fontId="22" fillId="4" borderId="1" xfId="3" applyFont="1" applyFill="1" applyBorder="1" applyAlignment="1" applyProtection="1">
      <alignment horizontal="center" vertical="center" wrapText="1"/>
      <protection locked="0"/>
    </xf>
    <xf numFmtId="0" fontId="9" fillId="4" borderId="1" xfId="3" applyFont="1" applyFill="1" applyBorder="1" applyAlignment="1" applyProtection="1">
      <alignment vertical="center" wrapText="1"/>
      <protection locked="0"/>
    </xf>
    <xf numFmtId="0" fontId="9" fillId="4" borderId="3" xfId="3" applyFont="1" applyFill="1" applyBorder="1" applyAlignment="1" applyProtection="1">
      <alignment vertical="center" wrapText="1"/>
      <protection locked="0"/>
    </xf>
    <xf numFmtId="0" fontId="2" fillId="0" borderId="3" xfId="3" applyFont="1" applyBorder="1" applyAlignment="1" applyProtection="1">
      <alignment horizontal="center" vertical="center" wrapText="1"/>
      <protection locked="0"/>
    </xf>
    <xf numFmtId="0" fontId="8" fillId="0" borderId="29" xfId="3" applyFont="1" applyBorder="1" applyAlignment="1" applyProtection="1">
      <alignment horizontal="center" vertical="center"/>
      <protection locked="0"/>
    </xf>
    <xf numFmtId="0" fontId="9" fillId="0" borderId="29" xfId="3" applyFont="1" applyBorder="1" applyAlignment="1" applyProtection="1">
      <alignment horizontal="center" vertical="center"/>
      <protection locked="0"/>
    </xf>
    <xf numFmtId="0" fontId="9" fillId="0" borderId="30" xfId="3" applyFont="1" applyBorder="1" applyAlignment="1" applyProtection="1">
      <alignment vertical="center"/>
      <protection locked="0"/>
    </xf>
    <xf numFmtId="0" fontId="9" fillId="0" borderId="31" xfId="3" applyFont="1" applyBorder="1" applyAlignment="1" applyProtection="1">
      <alignment vertical="center"/>
      <protection locked="0"/>
    </xf>
    <xf numFmtId="0" fontId="9" fillId="0" borderId="32" xfId="3" applyFont="1" applyBorder="1" applyAlignment="1" applyProtection="1">
      <alignment vertical="center"/>
      <protection locked="0"/>
    </xf>
    <xf numFmtId="0" fontId="8" fillId="4" borderId="29" xfId="3" applyFont="1" applyFill="1" applyBorder="1" applyAlignment="1" applyProtection="1">
      <alignment horizontal="center" vertical="center"/>
      <protection locked="0"/>
    </xf>
    <xf numFmtId="0" fontId="9" fillId="4" borderId="29" xfId="3" applyFont="1" applyFill="1" applyBorder="1" applyAlignment="1" applyProtection="1">
      <alignment horizontal="center" vertical="center"/>
      <protection locked="0"/>
    </xf>
    <xf numFmtId="0" fontId="9" fillId="4" borderId="30" xfId="3" applyFont="1" applyFill="1" applyBorder="1" applyAlignment="1" applyProtection="1">
      <alignment vertical="center"/>
      <protection locked="0"/>
    </xf>
    <xf numFmtId="0" fontId="9" fillId="4" borderId="31" xfId="3" applyFont="1" applyFill="1" applyBorder="1" applyAlignment="1" applyProtection="1">
      <alignment vertical="center"/>
      <protection locked="0"/>
    </xf>
    <xf numFmtId="0" fontId="9" fillId="4" borderId="32" xfId="3" applyFont="1" applyFill="1" applyBorder="1" applyAlignment="1" applyProtection="1">
      <alignment vertical="center"/>
      <protection locked="0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shrinkToFit="1"/>
    </xf>
    <xf numFmtId="0" fontId="8" fillId="0" borderId="54" xfId="3" applyFont="1" applyBorder="1" applyAlignment="1">
      <alignment horizontal="right" vertical="center"/>
    </xf>
    <xf numFmtId="0" fontId="9" fillId="0" borderId="30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54" xfId="3" applyFont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 wrapText="1"/>
    </xf>
    <xf numFmtId="0" fontId="8" fillId="0" borderId="28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28" xfId="3" applyFont="1" applyBorder="1" applyAlignment="1">
      <alignment horizontal="center" vertical="center"/>
    </xf>
    <xf numFmtId="0" fontId="9" fillId="0" borderId="3" xfId="3" applyFont="1" applyBorder="1" applyAlignment="1">
      <alignment horizontal="left" vertical="center"/>
    </xf>
    <xf numFmtId="0" fontId="9" fillId="0" borderId="21" xfId="3" applyFont="1" applyBorder="1" applyAlignment="1">
      <alignment horizontal="left" vertical="center"/>
    </xf>
    <xf numFmtId="0" fontId="10" fillId="0" borderId="22" xfId="3" applyFont="1" applyBorder="1" applyAlignment="1">
      <alignment horizontal="right" vertical="center"/>
    </xf>
    <xf numFmtId="0" fontId="19" fillId="0" borderId="54" xfId="3" applyBorder="1" applyAlignment="1">
      <alignment horizontal="right" vertical="center"/>
    </xf>
    <xf numFmtId="0" fontId="19" fillId="0" borderId="23" xfId="3" applyBorder="1" applyAlignment="1">
      <alignment horizontal="right" vertical="center"/>
    </xf>
    <xf numFmtId="0" fontId="18" fillId="0" borderId="61" xfId="3" applyFont="1" applyBorder="1" applyAlignment="1">
      <alignment horizontal="center" vertical="center" textRotation="255"/>
    </xf>
    <xf numFmtId="0" fontId="11" fillId="0" borderId="44" xfId="3" applyFont="1" applyBorder="1" applyAlignment="1">
      <alignment horizontal="center" vertical="center" textRotation="255"/>
    </xf>
    <xf numFmtId="0" fontId="11" fillId="0" borderId="78" xfId="3" applyFont="1" applyBorder="1" applyAlignment="1">
      <alignment horizontal="center" vertical="center" textRotation="255"/>
    </xf>
    <xf numFmtId="0" fontId="11" fillId="0" borderId="0" xfId="3" applyFont="1" applyAlignment="1">
      <alignment horizontal="center" vertical="center" textRotation="255"/>
    </xf>
    <xf numFmtId="0" fontId="11" fillId="0" borderId="57" xfId="3" applyFont="1" applyBorder="1" applyAlignment="1">
      <alignment horizontal="center" vertical="center" textRotation="255"/>
    </xf>
    <xf numFmtId="0" fontId="11" fillId="0" borderId="54" xfId="3" applyFont="1" applyBorder="1" applyAlignment="1">
      <alignment horizontal="center" vertical="center" textRotation="255"/>
    </xf>
    <xf numFmtId="0" fontId="18" fillId="0" borderId="19" xfId="3" applyFont="1" applyBorder="1" applyAlignment="1">
      <alignment horizontal="center" vertical="center" textRotation="255"/>
    </xf>
    <xf numFmtId="0" fontId="11" fillId="0" borderId="63" xfId="3" applyFont="1" applyBorder="1" applyAlignment="1">
      <alignment horizontal="center" vertical="center" textRotation="255"/>
    </xf>
    <xf numFmtId="0" fontId="11" fillId="0" borderId="27" xfId="3" applyFont="1" applyBorder="1" applyAlignment="1">
      <alignment horizontal="center" vertical="center" textRotation="255"/>
    </xf>
    <xf numFmtId="0" fontId="11" fillId="0" borderId="65" xfId="3" applyFont="1" applyBorder="1" applyAlignment="1">
      <alignment horizontal="center" vertical="center" textRotation="255"/>
    </xf>
    <xf numFmtId="0" fontId="11" fillId="0" borderId="22" xfId="3" applyFont="1" applyBorder="1" applyAlignment="1">
      <alignment horizontal="center" vertical="center" textRotation="255"/>
    </xf>
    <xf numFmtId="0" fontId="11" fillId="0" borderId="80" xfId="3" applyFont="1" applyBorder="1" applyAlignment="1">
      <alignment horizontal="center" vertical="center" textRotation="255"/>
    </xf>
    <xf numFmtId="0" fontId="9" fillId="0" borderId="74" xfId="3" applyFont="1" applyBorder="1" applyAlignment="1">
      <alignment horizontal="center" vertical="center" textRotation="255"/>
    </xf>
    <xf numFmtId="0" fontId="9" fillId="0" borderId="75" xfId="3" applyFont="1" applyBorder="1" applyAlignment="1">
      <alignment horizontal="center" vertical="center" textRotation="255"/>
    </xf>
    <xf numFmtId="0" fontId="9" fillId="0" borderId="81" xfId="3" applyFont="1" applyBorder="1" applyAlignment="1">
      <alignment horizontal="center" vertical="center" textRotation="255"/>
    </xf>
    <xf numFmtId="0" fontId="15" fillId="0" borderId="28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textRotation="255"/>
    </xf>
    <xf numFmtId="0" fontId="8" fillId="0" borderId="1" xfId="3" applyFont="1" applyBorder="1" applyAlignment="1">
      <alignment horizontal="center" vertical="center" textRotation="255"/>
    </xf>
    <xf numFmtId="0" fontId="8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9" fillId="0" borderId="64" xfId="3" applyFont="1" applyBorder="1" applyAlignment="1">
      <alignment horizontal="center" vertical="center"/>
    </xf>
    <xf numFmtId="0" fontId="9" fillId="0" borderId="66" xfId="3" applyFont="1" applyBorder="1" applyAlignment="1">
      <alignment horizontal="center" vertical="center"/>
    </xf>
    <xf numFmtId="0" fontId="15" fillId="0" borderId="72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176" fontId="22" fillId="0" borderId="83" xfId="3" applyNumberFormat="1" applyFont="1" applyBorder="1" applyAlignment="1">
      <alignment horizontal="right" vertical="center"/>
    </xf>
    <xf numFmtId="176" fontId="22" fillId="0" borderId="25" xfId="3" applyNumberFormat="1" applyFont="1" applyBorder="1" applyAlignment="1">
      <alignment horizontal="right" vertical="center"/>
    </xf>
    <xf numFmtId="176" fontId="22" fillId="0" borderId="8" xfId="3" applyNumberFormat="1" applyFont="1" applyBorder="1" applyAlignment="1">
      <alignment horizontal="right" vertical="center"/>
    </xf>
    <xf numFmtId="176" fontId="22" fillId="0" borderId="62" xfId="3" applyNumberFormat="1" applyFont="1" applyBorder="1" applyAlignment="1">
      <alignment horizontal="right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82" xfId="3" applyFont="1" applyBorder="1" applyAlignment="1">
      <alignment horizontal="center" vertical="center" wrapText="1"/>
    </xf>
    <xf numFmtId="0" fontId="9" fillId="0" borderId="76" xfId="3" applyFont="1" applyBorder="1" applyAlignment="1">
      <alignment horizontal="center" vertical="center" textRotation="255"/>
    </xf>
    <xf numFmtId="0" fontId="9" fillId="0" borderId="22" xfId="3" applyFont="1" applyBorder="1" applyAlignment="1">
      <alignment horizontal="center" vertical="center" textRotation="255"/>
    </xf>
    <xf numFmtId="0" fontId="9" fillId="0" borderId="3" xfId="3" applyFont="1" applyBorder="1" applyAlignment="1">
      <alignment horizontal="center" vertical="center" textRotation="255"/>
    </xf>
    <xf numFmtId="0" fontId="9" fillId="0" borderId="24" xfId="3" applyFont="1" applyBorder="1" applyAlignment="1">
      <alignment horizontal="center" vertical="center" textRotation="255"/>
    </xf>
    <xf numFmtId="0" fontId="15" fillId="5" borderId="55" xfId="0" applyFont="1" applyFill="1" applyBorder="1" applyAlignment="1">
      <alignment horizontal="left" vertical="center"/>
    </xf>
    <xf numFmtId="0" fontId="8" fillId="5" borderId="56" xfId="0" applyFont="1" applyFill="1" applyBorder="1" applyAlignment="1">
      <alignment horizontal="left" vertical="center"/>
    </xf>
    <xf numFmtId="176" fontId="22" fillId="2" borderId="110" xfId="3" applyNumberFormat="1" applyFont="1" applyFill="1" applyBorder="1" applyAlignment="1">
      <alignment horizontal="right" vertical="center"/>
    </xf>
    <xf numFmtId="176" fontId="22" fillId="2" borderId="47" xfId="3" applyNumberFormat="1" applyFont="1" applyFill="1" applyBorder="1" applyAlignment="1">
      <alignment horizontal="right" vertical="center"/>
    </xf>
    <xf numFmtId="176" fontId="22" fillId="3" borderId="28" xfId="3" applyNumberFormat="1" applyFont="1" applyFill="1" applyBorder="1" applyAlignment="1">
      <alignment horizontal="right" vertical="center"/>
    </xf>
    <xf numFmtId="176" fontId="22" fillId="3" borderId="46" xfId="3" applyNumberFormat="1" applyFont="1" applyFill="1" applyBorder="1" applyAlignment="1">
      <alignment horizontal="right" vertical="center"/>
    </xf>
    <xf numFmtId="0" fontId="15" fillId="0" borderId="5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176" fontId="22" fillId="0" borderId="28" xfId="3" applyNumberFormat="1" applyFont="1" applyBorder="1" applyAlignment="1">
      <alignment horizontal="right" vertical="center"/>
    </xf>
    <xf numFmtId="176" fontId="22" fillId="0" borderId="46" xfId="3" applyNumberFormat="1" applyFont="1" applyBorder="1" applyAlignment="1">
      <alignment horizontal="right" vertical="center"/>
    </xf>
    <xf numFmtId="0" fontId="15" fillId="0" borderId="4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176" fontId="22" fillId="0" borderId="1" xfId="3" applyNumberFormat="1" applyFont="1" applyBorder="1" applyAlignment="1">
      <alignment horizontal="right" vertical="center"/>
    </xf>
    <xf numFmtId="176" fontId="22" fillId="0" borderId="37" xfId="3" applyNumberFormat="1" applyFont="1" applyBorder="1" applyAlignment="1">
      <alignment horizontal="right" vertical="center"/>
    </xf>
    <xf numFmtId="0" fontId="15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176" fontId="22" fillId="0" borderId="7" xfId="3" applyNumberFormat="1" applyFont="1" applyBorder="1" applyAlignment="1">
      <alignment horizontal="right" vertical="center"/>
    </xf>
    <xf numFmtId="176" fontId="22" fillId="0" borderId="38" xfId="3" applyNumberFormat="1" applyFont="1" applyBorder="1" applyAlignment="1">
      <alignment horizontal="right" vertical="center"/>
    </xf>
    <xf numFmtId="0" fontId="9" fillId="0" borderId="30" xfId="3" applyFont="1" applyBorder="1" applyAlignment="1">
      <alignment horizontal="center" vertical="center" textRotation="255"/>
    </xf>
    <xf numFmtId="0" fontId="15" fillId="0" borderId="7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176" fontId="22" fillId="0" borderId="79" xfId="3" applyNumberFormat="1" applyFont="1" applyBorder="1" applyAlignment="1">
      <alignment horizontal="right" vertical="center"/>
    </xf>
    <xf numFmtId="176" fontId="22" fillId="0" borderId="13" xfId="3" applyNumberFormat="1" applyFont="1" applyBorder="1" applyAlignment="1">
      <alignment horizontal="right" vertical="center"/>
    </xf>
    <xf numFmtId="176" fontId="22" fillId="0" borderId="70" xfId="3" applyNumberFormat="1" applyFont="1" applyBorder="1" applyAlignment="1">
      <alignment horizontal="right" vertical="center"/>
    </xf>
    <xf numFmtId="176" fontId="22" fillId="2" borderId="112" xfId="3" applyNumberFormat="1" applyFont="1" applyFill="1" applyBorder="1" applyAlignment="1">
      <alignment vertical="center"/>
    </xf>
    <xf numFmtId="176" fontId="22" fillId="2" borderId="10" xfId="3" applyNumberFormat="1" applyFont="1" applyFill="1" applyBorder="1" applyAlignment="1">
      <alignment vertical="center"/>
    </xf>
    <xf numFmtId="0" fontId="15" fillId="0" borderId="61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176" fontId="22" fillId="0" borderId="20" xfId="3" applyNumberFormat="1" applyFont="1" applyBorder="1" applyAlignment="1">
      <alignment horizontal="right" vertical="center"/>
    </xf>
    <xf numFmtId="176" fontId="22" fillId="0" borderId="9" xfId="3" applyNumberFormat="1" applyFont="1" applyBorder="1" applyAlignment="1">
      <alignment horizontal="right" vertical="center"/>
    </xf>
    <xf numFmtId="176" fontId="22" fillId="0" borderId="77" xfId="3" applyNumberFormat="1" applyFont="1" applyBorder="1" applyAlignment="1">
      <alignment horizontal="right" vertical="center"/>
    </xf>
    <xf numFmtId="176" fontId="22" fillId="2" borderId="41" xfId="3" applyNumberFormat="1" applyFont="1" applyFill="1" applyBorder="1" applyAlignment="1">
      <alignment vertical="center"/>
    </xf>
    <xf numFmtId="176" fontId="22" fillId="0" borderId="32" xfId="3" applyNumberFormat="1" applyFont="1" applyBorder="1" applyAlignment="1">
      <alignment horizontal="right" vertical="center"/>
    </xf>
    <xf numFmtId="176" fontId="22" fillId="0" borderId="11" xfId="3" applyNumberFormat="1" applyFont="1" applyBorder="1" applyAlignment="1">
      <alignment horizontal="right" vertical="center"/>
    </xf>
    <xf numFmtId="176" fontId="22" fillId="0" borderId="67" xfId="3" applyNumberFormat="1" applyFont="1" applyBorder="1" applyAlignment="1">
      <alignment horizontal="right" vertical="center"/>
    </xf>
    <xf numFmtId="176" fontId="22" fillId="2" borderId="84" xfId="3" applyNumberFormat="1" applyFont="1" applyFill="1" applyBorder="1" applyAlignment="1">
      <alignment vertical="center"/>
    </xf>
    <xf numFmtId="0" fontId="15" fillId="0" borderId="53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176" fontId="22" fillId="0" borderId="6" xfId="3" applyNumberFormat="1" applyFont="1" applyBorder="1" applyAlignment="1">
      <alignment horizontal="right" vertical="center"/>
    </xf>
    <xf numFmtId="176" fontId="22" fillId="0" borderId="36" xfId="3" applyNumberFormat="1" applyFont="1" applyBorder="1" applyAlignment="1">
      <alignment horizontal="right" vertical="center"/>
    </xf>
    <xf numFmtId="0" fontId="15" fillId="0" borderId="78" xfId="0" applyFont="1" applyBorder="1" applyAlignment="1">
      <alignment horizontal="left" vertical="center"/>
    </xf>
    <xf numFmtId="0" fontId="15" fillId="0" borderId="79" xfId="0" applyFont="1" applyBorder="1" applyAlignment="1">
      <alignment horizontal="left" vertical="center"/>
    </xf>
    <xf numFmtId="176" fontId="22" fillId="0" borderId="113" xfId="3" applyNumberFormat="1" applyFont="1" applyBorder="1" applyAlignment="1">
      <alignment horizontal="right" vertical="center"/>
    </xf>
    <xf numFmtId="176" fontId="22" fillId="0" borderId="26" xfId="3" applyNumberFormat="1" applyFont="1" applyBorder="1" applyAlignment="1">
      <alignment horizontal="right" vertical="center"/>
    </xf>
    <xf numFmtId="176" fontId="22" fillId="0" borderId="40" xfId="3" applyNumberFormat="1" applyFont="1" applyBorder="1" applyAlignment="1">
      <alignment horizontal="right" vertical="center"/>
    </xf>
    <xf numFmtId="176" fontId="22" fillId="2" borderId="79" xfId="3" applyNumberFormat="1" applyFont="1" applyFill="1" applyBorder="1" applyAlignment="1">
      <alignment vertical="center"/>
    </xf>
    <xf numFmtId="176" fontId="22" fillId="2" borderId="13" xfId="3" applyNumberFormat="1" applyFont="1" applyFill="1" applyBorder="1" applyAlignment="1">
      <alignment vertical="center"/>
    </xf>
    <xf numFmtId="176" fontId="22" fillId="2" borderId="70" xfId="3" applyNumberFormat="1" applyFont="1" applyFill="1" applyBorder="1" applyAlignment="1">
      <alignment vertical="center"/>
    </xf>
    <xf numFmtId="0" fontId="15" fillId="0" borderId="71" xfId="0" applyFont="1" applyBorder="1" applyAlignment="1">
      <alignment horizontal="left" vertical="center" wrapText="1"/>
    </xf>
    <xf numFmtId="176" fontId="22" fillId="2" borderId="12" xfId="3" applyNumberFormat="1" applyFont="1" applyFill="1" applyBorder="1" applyAlignment="1">
      <alignment vertical="center"/>
    </xf>
    <xf numFmtId="176" fontId="22" fillId="2" borderId="85" xfId="3" applyNumberFormat="1" applyFont="1" applyFill="1" applyBorder="1" applyAlignment="1">
      <alignment vertical="center"/>
    </xf>
    <xf numFmtId="0" fontId="15" fillId="0" borderId="73" xfId="0" applyFont="1" applyBorder="1" applyAlignment="1">
      <alignment horizontal="left" vertical="center"/>
    </xf>
    <xf numFmtId="176" fontId="22" fillId="2" borderId="115" xfId="3" applyNumberFormat="1" applyFont="1" applyFill="1" applyBorder="1" applyAlignment="1">
      <alignment vertical="center"/>
    </xf>
    <xf numFmtId="0" fontId="10" fillId="5" borderId="51" xfId="0" applyFont="1" applyFill="1" applyBorder="1" applyAlignment="1">
      <alignment horizontal="left" vertical="center"/>
    </xf>
    <xf numFmtId="0" fontId="10" fillId="5" borderId="52" xfId="0" applyFont="1" applyFill="1" applyBorder="1" applyAlignment="1">
      <alignment horizontal="left" vertical="center"/>
    </xf>
    <xf numFmtId="176" fontId="22" fillId="2" borderId="86" xfId="3" applyNumberFormat="1" applyFont="1" applyFill="1" applyBorder="1" applyAlignment="1">
      <alignment horizontal="right" vertical="center"/>
    </xf>
    <xf numFmtId="176" fontId="22" fillId="2" borderId="14" xfId="3" applyNumberFormat="1" applyFont="1" applyFill="1" applyBorder="1" applyAlignment="1">
      <alignment horizontal="right" vertical="center"/>
    </xf>
    <xf numFmtId="176" fontId="22" fillId="2" borderId="43" xfId="3" applyNumberFormat="1" applyFont="1" applyFill="1" applyBorder="1" applyAlignment="1">
      <alignment horizontal="right" vertical="center"/>
    </xf>
    <xf numFmtId="176" fontId="22" fillId="2" borderId="68" xfId="3" applyNumberFormat="1" applyFont="1" applyFill="1" applyBorder="1" applyAlignment="1">
      <alignment horizontal="right" vertical="center"/>
    </xf>
    <xf numFmtId="176" fontId="22" fillId="2" borderId="69" xfId="3" applyNumberFormat="1" applyFont="1" applyFill="1" applyBorder="1" applyAlignment="1">
      <alignment horizontal="right" vertical="center"/>
    </xf>
    <xf numFmtId="0" fontId="10" fillId="0" borderId="61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176" fontId="22" fillId="0" borderId="116" xfId="3" applyNumberFormat="1" applyFont="1" applyBorder="1" applyAlignment="1">
      <alignment horizontal="right" vertical="center"/>
    </xf>
    <xf numFmtId="176" fontId="22" fillId="0" borderId="42" xfId="3" applyNumberFormat="1" applyFont="1" applyBorder="1" applyAlignment="1">
      <alignment horizontal="right" vertical="center"/>
    </xf>
    <xf numFmtId="176" fontId="22" fillId="0" borderId="117" xfId="3" applyNumberFormat="1" applyFont="1" applyBorder="1" applyAlignment="1">
      <alignment horizontal="right" vertical="center"/>
    </xf>
    <xf numFmtId="176" fontId="22" fillId="0" borderId="118" xfId="3" applyNumberFormat="1" applyFont="1" applyBorder="1" applyAlignment="1">
      <alignment horizontal="right" vertical="center"/>
    </xf>
    <xf numFmtId="176" fontId="22" fillId="0" borderId="119" xfId="3" applyNumberFormat="1" applyFont="1" applyBorder="1" applyAlignment="1">
      <alignment horizontal="right" vertical="center"/>
    </xf>
    <xf numFmtId="176" fontId="22" fillId="0" borderId="50" xfId="3" applyNumberFormat="1" applyFont="1" applyBorder="1" applyAlignment="1">
      <alignment horizontal="right" vertical="center"/>
    </xf>
    <xf numFmtId="0" fontId="10" fillId="0" borderId="78" xfId="0" applyFont="1" applyBorder="1" applyAlignment="1">
      <alignment horizontal="left" vertical="center"/>
    </xf>
    <xf numFmtId="0" fontId="10" fillId="0" borderId="79" xfId="0" applyFont="1" applyBorder="1" applyAlignment="1">
      <alignment horizontal="left" vertical="center"/>
    </xf>
    <xf numFmtId="176" fontId="22" fillId="0" borderId="104" xfId="3" applyNumberFormat="1" applyFont="1" applyBorder="1" applyAlignment="1">
      <alignment horizontal="right" vertical="center"/>
    </xf>
    <xf numFmtId="176" fontId="22" fillId="0" borderId="100" xfId="3" applyNumberFormat="1" applyFont="1" applyBorder="1" applyAlignment="1">
      <alignment horizontal="right" vertical="center"/>
    </xf>
    <xf numFmtId="176" fontId="22" fillId="0" borderId="105" xfId="3" applyNumberFormat="1" applyFont="1" applyBorder="1" applyAlignment="1">
      <alignment horizontal="right" vertical="center"/>
    </xf>
    <xf numFmtId="176" fontId="22" fillId="0" borderId="106" xfId="3" applyNumberFormat="1" applyFont="1" applyBorder="1" applyAlignment="1">
      <alignment horizontal="right" vertical="center"/>
    </xf>
    <xf numFmtId="176" fontId="22" fillId="0" borderId="107" xfId="3" applyNumberFormat="1" applyFont="1" applyBorder="1" applyAlignment="1">
      <alignment horizontal="right" vertical="center"/>
    </xf>
    <xf numFmtId="176" fontId="22" fillId="0" borderId="21" xfId="3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176" fontId="22" fillId="0" borderId="18" xfId="3" applyNumberFormat="1" applyFont="1" applyBorder="1" applyAlignment="1">
      <alignment horizontal="right" vertical="center"/>
    </xf>
    <xf numFmtId="176" fontId="22" fillId="0" borderId="102" xfId="3" applyNumberFormat="1" applyFont="1" applyBorder="1" applyAlignment="1">
      <alignment horizontal="right" vertical="center"/>
    </xf>
    <xf numFmtId="176" fontId="22" fillId="2" borderId="103" xfId="3" applyNumberFormat="1" applyFont="1" applyFill="1" applyBorder="1" applyAlignment="1">
      <alignment vertical="center"/>
    </xf>
    <xf numFmtId="0" fontId="15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176" fontId="22" fillId="2" borderId="56" xfId="3" applyNumberFormat="1" applyFont="1" applyFill="1" applyBorder="1" applyAlignment="1">
      <alignment horizontal="right" vertical="center"/>
    </xf>
    <xf numFmtId="176" fontId="22" fillId="0" borderId="23" xfId="3" applyNumberFormat="1" applyFont="1" applyBorder="1" applyAlignment="1">
      <alignment horizontal="right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8" fillId="0" borderId="11" xfId="3" applyFont="1" applyBorder="1" applyAlignment="1" applyProtection="1">
      <alignment horizontal="center" vertical="center" wrapText="1"/>
      <protection locked="0"/>
    </xf>
    <xf numFmtId="0" fontId="8" fillId="0" borderId="28" xfId="3" applyFont="1" applyBorder="1" applyAlignment="1" applyProtection="1">
      <alignment horizontal="center" vertical="center" wrapText="1"/>
      <protection locked="0"/>
    </xf>
    <xf numFmtId="0" fontId="9" fillId="0" borderId="11" xfId="3" applyFont="1" applyBorder="1" applyAlignment="1" applyProtection="1">
      <alignment horizontal="center" vertical="center"/>
      <protection locked="0"/>
    </xf>
    <xf numFmtId="0" fontId="9" fillId="0" borderId="28" xfId="3" applyFont="1" applyBorder="1" applyAlignment="1" applyProtection="1">
      <alignment horizontal="center" vertical="center"/>
      <protection locked="0"/>
    </xf>
    <xf numFmtId="0" fontId="9" fillId="0" borderId="3" xfId="3" applyFont="1" applyBorder="1" applyAlignment="1" applyProtection="1">
      <alignment horizontal="left" vertical="center"/>
      <protection locked="0"/>
    </xf>
    <xf numFmtId="0" fontId="9" fillId="0" borderId="21" xfId="3" applyFont="1" applyBorder="1" applyAlignment="1" applyProtection="1">
      <alignment horizontal="left" vertical="center"/>
      <protection locked="0"/>
    </xf>
    <xf numFmtId="0" fontId="10" fillId="0" borderId="22" xfId="3" applyFont="1" applyBorder="1" applyAlignment="1" applyProtection="1">
      <alignment horizontal="right" vertical="center"/>
      <protection locked="0"/>
    </xf>
    <xf numFmtId="0" fontId="19" fillId="0" borderId="54" xfId="3" applyBorder="1" applyAlignment="1" applyProtection="1">
      <alignment horizontal="right" vertical="center"/>
      <protection locked="0"/>
    </xf>
    <xf numFmtId="0" fontId="19" fillId="0" borderId="23" xfId="3" applyBorder="1" applyAlignment="1" applyProtection="1">
      <alignment horizontal="right" vertical="center"/>
      <protection locked="0"/>
    </xf>
    <xf numFmtId="176" fontId="22" fillId="4" borderId="28" xfId="3" applyNumberFormat="1" applyFont="1" applyFill="1" applyBorder="1" applyAlignment="1">
      <alignment horizontal="right" vertical="center"/>
    </xf>
    <xf numFmtId="176" fontId="22" fillId="4" borderId="46" xfId="3" applyNumberFormat="1" applyFont="1" applyFill="1" applyBorder="1" applyAlignment="1">
      <alignment horizontal="right" vertical="center"/>
    </xf>
    <xf numFmtId="176" fontId="22" fillId="4" borderId="7" xfId="3" applyNumberFormat="1" applyFont="1" applyFill="1" applyBorder="1" applyAlignment="1">
      <alignment horizontal="right" vertical="center"/>
    </xf>
    <xf numFmtId="176" fontId="22" fillId="4" borderId="38" xfId="3" applyNumberFormat="1" applyFont="1" applyFill="1" applyBorder="1" applyAlignment="1">
      <alignment horizontal="right" vertical="center"/>
    </xf>
    <xf numFmtId="176" fontId="22" fillId="4" borderId="100" xfId="3" applyNumberFormat="1" applyFont="1" applyFill="1" applyBorder="1" applyAlignment="1">
      <alignment horizontal="right" vertical="center"/>
    </xf>
    <xf numFmtId="176" fontId="22" fillId="4" borderId="45" xfId="3" applyNumberFormat="1" applyFont="1" applyFill="1" applyBorder="1" applyAlignment="1">
      <alignment horizontal="right" vertical="center"/>
    </xf>
    <xf numFmtId="176" fontId="22" fillId="4" borderId="42" xfId="3" applyNumberFormat="1" applyFont="1" applyFill="1" applyBorder="1" applyAlignment="1">
      <alignment horizontal="right" vertical="center"/>
    </xf>
    <xf numFmtId="176" fontId="22" fillId="4" borderId="39" xfId="3" applyNumberFormat="1" applyFont="1" applyFill="1" applyBorder="1" applyAlignment="1">
      <alignment horizontal="right" vertical="center"/>
    </xf>
    <xf numFmtId="176" fontId="22" fillId="3" borderId="10" xfId="3" applyNumberFormat="1" applyFont="1" applyFill="1" applyBorder="1" applyAlignment="1">
      <alignment horizontal="right" vertical="center"/>
    </xf>
    <xf numFmtId="176" fontId="22" fillId="3" borderId="41" xfId="3" applyNumberFormat="1" applyFont="1" applyFill="1" applyBorder="1" applyAlignment="1">
      <alignment horizontal="right" vertical="center"/>
    </xf>
    <xf numFmtId="176" fontId="22" fillId="4" borderId="13" xfId="3" applyNumberFormat="1" applyFont="1" applyFill="1" applyBorder="1" applyAlignment="1">
      <alignment horizontal="right" vertical="center"/>
    </xf>
    <xf numFmtId="176" fontId="22" fillId="4" borderId="70" xfId="3" applyNumberFormat="1" applyFont="1" applyFill="1" applyBorder="1" applyAlignment="1">
      <alignment horizontal="right" vertical="center"/>
    </xf>
    <xf numFmtId="176" fontId="22" fillId="3" borderId="14" xfId="3" applyNumberFormat="1" applyFont="1" applyFill="1" applyBorder="1" applyAlignment="1">
      <alignment horizontal="right" vertical="center"/>
    </xf>
    <xf numFmtId="176" fontId="22" fillId="3" borderId="101" xfId="3" applyNumberFormat="1" applyFont="1" applyFill="1" applyBorder="1" applyAlignment="1">
      <alignment horizontal="right" vertical="center"/>
    </xf>
    <xf numFmtId="176" fontId="22" fillId="4" borderId="11" xfId="3" applyNumberFormat="1" applyFont="1" applyFill="1" applyBorder="1" applyAlignment="1">
      <alignment horizontal="right" vertical="center"/>
    </xf>
    <xf numFmtId="176" fontId="22" fillId="4" borderId="67" xfId="3" applyNumberFormat="1" applyFont="1" applyFill="1" applyBorder="1" applyAlignment="1">
      <alignment horizontal="right" vertical="center"/>
    </xf>
    <xf numFmtId="0" fontId="9" fillId="4" borderId="30" xfId="3" applyFont="1" applyFill="1" applyBorder="1" applyAlignment="1">
      <alignment horizontal="center" vertical="center"/>
    </xf>
    <xf numFmtId="0" fontId="9" fillId="4" borderId="31" xfId="3" applyFont="1" applyFill="1" applyBorder="1" applyAlignment="1">
      <alignment horizontal="center" vertical="center"/>
    </xf>
    <xf numFmtId="0" fontId="9" fillId="4" borderId="32" xfId="3" applyFont="1" applyFill="1" applyBorder="1" applyAlignment="1">
      <alignment horizontal="center" vertical="center"/>
    </xf>
    <xf numFmtId="0" fontId="9" fillId="4" borderId="22" xfId="3" applyFont="1" applyFill="1" applyBorder="1" applyAlignment="1">
      <alignment horizontal="center" vertical="center"/>
    </xf>
    <xf numFmtId="0" fontId="9" fillId="4" borderId="54" xfId="3" applyFont="1" applyFill="1" applyBorder="1" applyAlignment="1">
      <alignment horizontal="center" vertical="center"/>
    </xf>
    <xf numFmtId="0" fontId="9" fillId="4" borderId="23" xfId="3" applyFont="1" applyFill="1" applyBorder="1" applyAlignment="1">
      <alignment horizontal="center" vertical="center"/>
    </xf>
    <xf numFmtId="0" fontId="8" fillId="4" borderId="11" xfId="3" applyFont="1" applyFill="1" applyBorder="1" applyAlignment="1" applyProtection="1">
      <alignment horizontal="center" vertical="center" wrapText="1"/>
      <protection locked="0"/>
    </xf>
    <xf numFmtId="0" fontId="8" fillId="4" borderId="28" xfId="3" applyFont="1" applyFill="1" applyBorder="1" applyAlignment="1" applyProtection="1">
      <alignment horizontal="center" vertical="center" wrapText="1"/>
      <protection locked="0"/>
    </xf>
    <xf numFmtId="0" fontId="9" fillId="4" borderId="11" xfId="3" applyFont="1" applyFill="1" applyBorder="1" applyAlignment="1">
      <alignment horizontal="center" vertical="center"/>
    </xf>
    <xf numFmtId="0" fontId="9" fillId="4" borderId="28" xfId="3" applyFont="1" applyFill="1" applyBorder="1" applyAlignment="1">
      <alignment horizontal="center" vertical="center"/>
    </xf>
    <xf numFmtId="0" fontId="9" fillId="4" borderId="11" xfId="3" applyFont="1" applyFill="1" applyBorder="1" applyAlignment="1" applyProtection="1">
      <alignment horizontal="center" vertical="center"/>
      <protection locked="0"/>
    </xf>
    <xf numFmtId="0" fontId="9" fillId="4" borderId="28" xfId="3" applyFont="1" applyFill="1" applyBorder="1" applyAlignment="1" applyProtection="1">
      <alignment horizontal="center" vertical="center"/>
      <protection locked="0"/>
    </xf>
    <xf numFmtId="0" fontId="9" fillId="4" borderId="3" xfId="3" applyFont="1" applyFill="1" applyBorder="1" applyAlignment="1" applyProtection="1">
      <alignment horizontal="left" vertical="center"/>
      <protection locked="0"/>
    </xf>
    <xf numFmtId="0" fontId="9" fillId="4" borderId="21" xfId="3" applyFont="1" applyFill="1" applyBorder="1" applyAlignment="1" applyProtection="1">
      <alignment horizontal="left" vertical="center"/>
      <protection locked="0"/>
    </xf>
    <xf numFmtId="0" fontId="10" fillId="4" borderId="22" xfId="3" applyFont="1" applyFill="1" applyBorder="1" applyAlignment="1" applyProtection="1">
      <alignment horizontal="right" vertical="center"/>
      <protection locked="0"/>
    </xf>
    <xf numFmtId="0" fontId="19" fillId="4" borderId="54" xfId="3" applyFill="1" applyBorder="1" applyAlignment="1" applyProtection="1">
      <alignment horizontal="right" vertical="center"/>
      <protection locked="0"/>
    </xf>
    <xf numFmtId="0" fontId="19" fillId="4" borderId="23" xfId="3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left" vertical="top"/>
    </xf>
    <xf numFmtId="0" fontId="5" fillId="0" borderId="8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38" fontId="8" fillId="0" borderId="9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1" fillId="0" borderId="49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38" fontId="8" fillId="0" borderId="32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95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 textRotation="255"/>
    </xf>
    <xf numFmtId="0" fontId="8" fillId="0" borderId="97" xfId="0" applyFont="1" applyBorder="1" applyAlignment="1">
      <alignment horizontal="center" vertical="center" textRotation="255"/>
    </xf>
    <xf numFmtId="0" fontId="8" fillId="0" borderId="98" xfId="0" applyFont="1" applyBorder="1" applyAlignment="1">
      <alignment horizontal="center" vertical="center" textRotation="255"/>
    </xf>
    <xf numFmtId="0" fontId="11" fillId="0" borderId="53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38" fontId="8" fillId="2" borderId="28" xfId="1" applyFont="1" applyFill="1" applyBorder="1" applyAlignment="1">
      <alignment horizontal="right" vertical="center"/>
    </xf>
    <xf numFmtId="38" fontId="8" fillId="0" borderId="92" xfId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1" fillId="0" borderId="48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38" fontId="8" fillId="0" borderId="25" xfId="1" applyFont="1" applyBorder="1" applyAlignment="1">
      <alignment horizontal="right" vertical="center"/>
    </xf>
    <xf numFmtId="38" fontId="8" fillId="0" borderId="94" xfId="1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11" fillId="0" borderId="7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72" xfId="0" applyFont="1" applyBorder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38" fontId="8" fillId="0" borderId="30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73" xfId="1" applyFont="1" applyBorder="1" applyAlignment="1">
      <alignment horizontal="right" vertical="center"/>
    </xf>
    <xf numFmtId="38" fontId="8" fillId="3" borderId="27" xfId="1" applyFont="1" applyFill="1" applyBorder="1" applyAlignment="1">
      <alignment horizontal="right" vertical="center"/>
    </xf>
    <xf numFmtId="38" fontId="8" fillId="3" borderId="0" xfId="1" applyFont="1" applyFill="1" applyBorder="1" applyAlignment="1">
      <alignment horizontal="right" vertical="center"/>
    </xf>
    <xf numFmtId="38" fontId="8" fillId="3" borderId="79" xfId="1" applyFont="1" applyFill="1" applyBorder="1" applyAlignment="1">
      <alignment horizontal="right" vertical="center"/>
    </xf>
    <xf numFmtId="38" fontId="8" fillId="3" borderId="5" xfId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right" vertical="center"/>
    </xf>
    <xf numFmtId="38" fontId="8" fillId="3" borderId="73" xfId="1" applyFont="1" applyFill="1" applyBorder="1" applyAlignment="1">
      <alignment horizontal="right" vertical="center"/>
    </xf>
    <xf numFmtId="0" fontId="9" fillId="0" borderId="30" xfId="0" applyFont="1" applyBorder="1" applyAlignment="1">
      <alignment horizontal="left" vertical="top"/>
    </xf>
    <xf numFmtId="0" fontId="9" fillId="0" borderId="31" xfId="0" applyFont="1" applyBorder="1" applyAlignment="1">
      <alignment horizontal="left" vertical="top"/>
    </xf>
    <xf numFmtId="0" fontId="9" fillId="0" borderId="93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87" xfId="0" applyFont="1" applyBorder="1" applyAlignment="1">
      <alignment horizontal="left" vertical="top"/>
    </xf>
    <xf numFmtId="0" fontId="11" fillId="0" borderId="74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38" fontId="8" fillId="0" borderId="28" xfId="1" applyFont="1" applyBorder="1" applyAlignment="1">
      <alignment horizontal="right" vertical="center"/>
    </xf>
    <xf numFmtId="0" fontId="11" fillId="0" borderId="78" xfId="0" applyFont="1" applyBorder="1" applyAlignment="1">
      <alignment horizontal="left" vertical="center"/>
    </xf>
    <xf numFmtId="0" fontId="11" fillId="0" borderId="79" xfId="0" applyFont="1" applyBorder="1" applyAlignment="1">
      <alignment horizontal="left" vertical="center"/>
    </xf>
    <xf numFmtId="38" fontId="8" fillId="0" borderId="27" xfId="1" applyFont="1" applyBorder="1" applyAlignment="1">
      <alignment horizontal="right" vertical="center"/>
    </xf>
    <xf numFmtId="38" fontId="8" fillId="0" borderId="79" xfId="1" applyFont="1" applyBorder="1" applyAlignment="1">
      <alignment horizontal="right" vertical="center"/>
    </xf>
    <xf numFmtId="38" fontId="8" fillId="3" borderId="30" xfId="1" applyFont="1" applyFill="1" applyBorder="1" applyAlignment="1">
      <alignment horizontal="right" vertical="center"/>
    </xf>
    <xf numFmtId="38" fontId="8" fillId="3" borderId="31" xfId="1" applyFont="1" applyFill="1" applyBorder="1" applyAlignment="1">
      <alignment horizontal="right" vertical="center"/>
    </xf>
    <xf numFmtId="38" fontId="8" fillId="3" borderId="32" xfId="1" applyFont="1" applyFill="1" applyBorder="1" applyAlignment="1">
      <alignment horizontal="right" vertical="center"/>
    </xf>
    <xf numFmtId="38" fontId="8" fillId="3" borderId="22" xfId="1" applyFont="1" applyFill="1" applyBorder="1" applyAlignment="1">
      <alignment horizontal="right" vertical="center"/>
    </xf>
    <xf numFmtId="38" fontId="8" fillId="3" borderId="54" xfId="1" applyFont="1" applyFill="1" applyBorder="1" applyAlignment="1">
      <alignment horizontal="right" vertical="center"/>
    </xf>
    <xf numFmtId="38" fontId="8" fillId="3" borderId="23" xfId="1" applyFont="1" applyFill="1" applyBorder="1" applyAlignment="1">
      <alignment horizontal="right" vertical="center"/>
    </xf>
    <xf numFmtId="0" fontId="10" fillId="0" borderId="30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9" fillId="0" borderId="93" xfId="0" applyFont="1" applyBorder="1" applyAlignment="1">
      <alignment vertical="top" wrapText="1"/>
    </xf>
    <xf numFmtId="0" fontId="11" fillId="0" borderId="7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9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89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72" xfId="0" applyFont="1" applyBorder="1" applyAlignment="1">
      <alignment horizontal="left" vertical="center"/>
    </xf>
    <xf numFmtId="0" fontId="7" fillId="0" borderId="73" xfId="0" applyFont="1" applyBorder="1" applyAlignment="1">
      <alignment horizontal="left" vertical="center"/>
    </xf>
    <xf numFmtId="38" fontId="8" fillId="0" borderId="19" xfId="1" applyFont="1" applyBorder="1" applyAlignment="1">
      <alignment horizontal="right" vertical="center"/>
    </xf>
    <xf numFmtId="38" fontId="8" fillId="0" borderId="44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3" borderId="19" xfId="1" applyFont="1" applyFill="1" applyBorder="1" applyAlignment="1">
      <alignment horizontal="right" vertical="center"/>
    </xf>
    <xf numFmtId="38" fontId="8" fillId="3" borderId="44" xfId="1" applyFont="1" applyFill="1" applyBorder="1" applyAlignment="1">
      <alignment horizontal="right" vertical="center"/>
    </xf>
    <xf numFmtId="38" fontId="8" fillId="3" borderId="20" xfId="1" applyFont="1" applyFill="1" applyBorder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78" xfId="0" applyFont="1" applyBorder="1" applyAlignment="1">
      <alignment horizontal="center" vertical="center" textRotation="255"/>
    </xf>
    <xf numFmtId="0" fontId="8" fillId="0" borderId="72" xfId="0" applyFont="1" applyBorder="1" applyAlignment="1">
      <alignment horizontal="center" vertical="center" textRotation="255"/>
    </xf>
    <xf numFmtId="0" fontId="11" fillId="0" borderId="61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57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38" fontId="8" fillId="0" borderId="20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0" fontId="9" fillId="0" borderId="44" xfId="0" applyFont="1" applyBorder="1" applyAlignment="1">
      <alignment vertical="center"/>
    </xf>
    <xf numFmtId="0" fontId="9" fillId="0" borderId="63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67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top"/>
    </xf>
    <xf numFmtId="0" fontId="14" fillId="0" borderId="54" xfId="0" applyFont="1" applyBorder="1" applyAlignment="1">
      <alignment horizontal="left" vertical="top"/>
    </xf>
    <xf numFmtId="0" fontId="14" fillId="0" borderId="80" xfId="0" applyFont="1" applyBorder="1" applyAlignment="1">
      <alignment horizontal="left" vertical="top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177" fontId="8" fillId="0" borderId="19" xfId="0" applyNumberFormat="1" applyFont="1" applyBorder="1" applyAlignment="1" applyProtection="1">
      <alignment horizontal="center" vertical="center"/>
      <protection locked="0"/>
    </xf>
    <xf numFmtId="177" fontId="8" fillId="0" borderId="44" xfId="0" applyNumberFormat="1" applyFont="1" applyBorder="1" applyAlignment="1" applyProtection="1">
      <alignment horizontal="center" vertical="center"/>
      <protection locked="0"/>
    </xf>
    <xf numFmtId="177" fontId="8" fillId="0" borderId="20" xfId="0" applyNumberFormat="1" applyFont="1" applyBorder="1" applyAlignment="1" applyProtection="1">
      <alignment horizontal="center" vertical="center"/>
      <protection locked="0"/>
    </xf>
    <xf numFmtId="38" fontId="5" fillId="2" borderId="28" xfId="1" applyFont="1" applyFill="1" applyBorder="1" applyAlignment="1">
      <alignment horizontal="right" vertical="center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38" fontId="8" fillId="0" borderId="1" xfId="1" applyFont="1" applyBorder="1" applyAlignment="1" applyProtection="1">
      <alignment horizontal="right" vertical="center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80" xfId="0" applyFont="1" applyBorder="1" applyAlignment="1" applyProtection="1">
      <alignment horizontal="center" vertical="center"/>
      <protection locked="0"/>
    </xf>
    <xf numFmtId="177" fontId="8" fillId="0" borderId="3" xfId="0" applyNumberFormat="1" applyFont="1" applyBorder="1" applyAlignment="1" applyProtection="1">
      <alignment horizontal="center" vertical="center"/>
      <protection locked="0"/>
    </xf>
    <xf numFmtId="177" fontId="8" fillId="0" borderId="29" xfId="0" applyNumberFormat="1" applyFont="1" applyBorder="1" applyAlignment="1" applyProtection="1">
      <alignment horizontal="center" vertical="center"/>
      <protection locked="0"/>
    </xf>
    <xf numFmtId="177" fontId="8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8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37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38" fontId="8" fillId="0" borderId="32" xfId="1" applyFont="1" applyBorder="1" applyAlignment="1" applyProtection="1">
      <alignment horizontal="right" vertical="center"/>
      <protection locked="0"/>
    </xf>
    <xf numFmtId="38" fontId="8" fillId="0" borderId="11" xfId="1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60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38" fontId="8" fillId="0" borderId="90" xfId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38" fontId="8" fillId="0" borderId="28" xfId="1" applyFont="1" applyBorder="1" applyAlignment="1" applyProtection="1">
      <alignment horizontal="right" vertical="center"/>
      <protection locked="0"/>
    </xf>
    <xf numFmtId="38" fontId="8" fillId="0" borderId="92" xfId="1" applyFont="1" applyBorder="1" applyAlignment="1" applyProtection="1">
      <alignment horizontal="right" vertical="center"/>
      <protection locked="0"/>
    </xf>
    <xf numFmtId="38" fontId="8" fillId="3" borderId="30" xfId="1" applyFont="1" applyFill="1" applyBorder="1" applyAlignment="1" applyProtection="1">
      <alignment horizontal="right" vertical="center"/>
      <protection locked="0"/>
    </xf>
    <xf numFmtId="38" fontId="8" fillId="3" borderId="31" xfId="1" applyFont="1" applyFill="1" applyBorder="1" applyAlignment="1" applyProtection="1">
      <alignment horizontal="right" vertical="center"/>
      <protection locked="0"/>
    </xf>
    <xf numFmtId="38" fontId="8" fillId="3" borderId="32" xfId="1" applyFont="1" applyFill="1" applyBorder="1" applyAlignment="1" applyProtection="1">
      <alignment horizontal="right" vertical="center"/>
      <protection locked="0"/>
    </xf>
    <xf numFmtId="38" fontId="8" fillId="3" borderId="22" xfId="1" applyFont="1" applyFill="1" applyBorder="1" applyAlignment="1" applyProtection="1">
      <alignment horizontal="right" vertical="center"/>
      <protection locked="0"/>
    </xf>
    <xf numFmtId="38" fontId="8" fillId="3" borderId="54" xfId="1" applyFont="1" applyFill="1" applyBorder="1" applyAlignment="1" applyProtection="1">
      <alignment horizontal="right" vertical="center"/>
      <protection locked="0"/>
    </xf>
    <xf numFmtId="38" fontId="8" fillId="3" borderId="23" xfId="1" applyFont="1" applyFill="1" applyBorder="1" applyAlignment="1" applyProtection="1">
      <alignment horizontal="right" vertical="center"/>
      <protection locked="0"/>
    </xf>
    <xf numFmtId="38" fontId="8" fillId="0" borderId="19" xfId="1" applyFont="1" applyBorder="1" applyAlignment="1" applyProtection="1">
      <alignment horizontal="right" vertical="center"/>
      <protection locked="0"/>
    </xf>
    <xf numFmtId="38" fontId="8" fillId="0" borderId="20" xfId="1" applyFont="1" applyBorder="1" applyAlignment="1" applyProtection="1">
      <alignment horizontal="right" vertical="center"/>
      <protection locked="0"/>
    </xf>
    <xf numFmtId="38" fontId="8" fillId="0" borderId="22" xfId="1" applyFont="1" applyBorder="1" applyAlignment="1" applyProtection="1">
      <alignment horizontal="right" vertical="center"/>
      <protection locked="0"/>
    </xf>
    <xf numFmtId="38" fontId="8" fillId="0" borderId="23" xfId="1" applyFont="1" applyBorder="1" applyAlignment="1" applyProtection="1">
      <alignment horizontal="right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38" fontId="8" fillId="0" borderId="30" xfId="1" applyFont="1" applyBorder="1" applyAlignment="1" applyProtection="1">
      <alignment horizontal="right" vertical="center"/>
      <protection locked="0"/>
    </xf>
    <xf numFmtId="38" fontId="8" fillId="0" borderId="27" xfId="1" applyFont="1" applyBorder="1" applyAlignment="1" applyProtection="1">
      <alignment horizontal="right" vertical="center"/>
      <protection locked="0"/>
    </xf>
    <xf numFmtId="38" fontId="8" fillId="0" borderId="79" xfId="1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0" borderId="88" xfId="0" applyFont="1" applyBorder="1" applyAlignment="1" applyProtection="1">
      <alignment horizontal="center" vertical="center"/>
      <protection locked="0"/>
    </xf>
    <xf numFmtId="38" fontId="8" fillId="3" borderId="19" xfId="1" applyFont="1" applyFill="1" applyBorder="1" applyAlignment="1" applyProtection="1">
      <alignment horizontal="right" vertical="center"/>
      <protection locked="0"/>
    </xf>
    <xf numFmtId="38" fontId="8" fillId="3" borderId="44" xfId="1" applyFont="1" applyFill="1" applyBorder="1" applyAlignment="1" applyProtection="1">
      <alignment horizontal="right" vertical="center"/>
      <protection locked="0"/>
    </xf>
    <xf numFmtId="38" fontId="8" fillId="3" borderId="20" xfId="1" applyFont="1" applyFill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89" xfId="1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67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top"/>
      <protection locked="0"/>
    </xf>
    <xf numFmtId="0" fontId="5" fillId="0" borderId="54" xfId="0" applyFont="1" applyBorder="1" applyAlignment="1" applyProtection="1">
      <alignment horizontal="left" vertical="top"/>
      <protection locked="0"/>
    </xf>
    <xf numFmtId="0" fontId="5" fillId="0" borderId="80" xfId="0" applyFont="1" applyBorder="1" applyAlignment="1" applyProtection="1">
      <alignment horizontal="left" vertical="top"/>
      <protection locked="0"/>
    </xf>
    <xf numFmtId="0" fontId="28" fillId="0" borderId="30" xfId="0" applyFont="1" applyBorder="1" applyAlignment="1" applyProtection="1">
      <alignment horizontal="left" vertical="top" wrapText="1"/>
      <protection locked="0"/>
    </xf>
    <xf numFmtId="0" fontId="5" fillId="0" borderId="31" xfId="0" applyFont="1" applyBorder="1" applyAlignment="1" applyProtection="1">
      <alignment horizontal="left" vertical="top" wrapText="1"/>
      <protection locked="0"/>
    </xf>
    <xf numFmtId="0" fontId="5" fillId="0" borderId="93" xfId="0" applyFont="1" applyBorder="1" applyAlignment="1" applyProtection="1">
      <alignment horizontal="left" vertical="top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top"/>
      <protection locked="0"/>
    </xf>
    <xf numFmtId="0" fontId="5" fillId="0" borderId="31" xfId="0" applyFont="1" applyBorder="1" applyAlignment="1" applyProtection="1">
      <alignment horizontal="left" vertical="top"/>
      <protection locked="0"/>
    </xf>
    <xf numFmtId="0" fontId="5" fillId="0" borderId="93" xfId="0" applyFont="1" applyBorder="1" applyAlignment="1" applyProtection="1">
      <alignment horizontal="left" vertical="top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38" fontId="8" fillId="0" borderId="73" xfId="1" applyFont="1" applyBorder="1" applyAlignment="1" applyProtection="1">
      <alignment horizontal="right" vertical="center"/>
      <protection locked="0"/>
    </xf>
    <xf numFmtId="38" fontId="8" fillId="3" borderId="5" xfId="1" applyFont="1" applyFill="1" applyBorder="1" applyAlignment="1" applyProtection="1">
      <alignment horizontal="right" vertical="center"/>
      <protection locked="0"/>
    </xf>
    <xf numFmtId="38" fontId="8" fillId="3" borderId="15" xfId="1" applyFont="1" applyFill="1" applyBorder="1" applyAlignment="1" applyProtection="1">
      <alignment horizontal="right" vertical="center"/>
      <protection locked="0"/>
    </xf>
    <xf numFmtId="38" fontId="8" fillId="3" borderId="73" xfId="1" applyFont="1" applyFill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left" vertical="top"/>
      <protection locked="0"/>
    </xf>
    <xf numFmtId="0" fontId="5" fillId="0" borderId="120" xfId="0" applyFont="1" applyBorder="1" applyAlignment="1" applyProtection="1">
      <alignment horizontal="left" vertical="top"/>
      <protection locked="0"/>
    </xf>
    <xf numFmtId="0" fontId="5" fillId="0" borderId="121" xfId="0" applyFont="1" applyBorder="1" applyAlignment="1" applyProtection="1">
      <alignment horizontal="left" vertical="top"/>
      <protection locked="0"/>
    </xf>
    <xf numFmtId="0" fontId="6" fillId="0" borderId="5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87" xfId="0" applyFont="1" applyBorder="1" applyAlignment="1" applyProtection="1">
      <alignment horizontal="left" vertical="center"/>
      <protection locked="0"/>
    </xf>
    <xf numFmtId="179" fontId="8" fillId="0" borderId="19" xfId="0" applyNumberFormat="1" applyFont="1" applyBorder="1" applyAlignment="1" applyProtection="1">
      <alignment horizontal="center" vertical="center"/>
      <protection locked="0"/>
    </xf>
    <xf numFmtId="179" fontId="8" fillId="0" borderId="44" xfId="0" applyNumberFormat="1" applyFont="1" applyBorder="1" applyAlignment="1" applyProtection="1">
      <alignment horizontal="center" vertical="center"/>
      <protection locked="0"/>
    </xf>
    <xf numFmtId="179" fontId="8" fillId="0" borderId="20" xfId="0" applyNumberFormat="1" applyFont="1" applyBorder="1" applyAlignment="1" applyProtection="1">
      <alignment horizontal="center" vertical="center"/>
      <protection locked="0"/>
    </xf>
    <xf numFmtId="179" fontId="8" fillId="0" borderId="3" xfId="0" applyNumberFormat="1" applyFont="1" applyBorder="1" applyAlignment="1" applyProtection="1">
      <alignment horizontal="center" vertical="center"/>
      <protection locked="0"/>
    </xf>
    <xf numFmtId="179" fontId="8" fillId="0" borderId="29" xfId="0" applyNumberFormat="1" applyFont="1" applyBorder="1" applyAlignment="1" applyProtection="1">
      <alignment horizontal="center" vertical="center"/>
      <protection locked="0"/>
    </xf>
    <xf numFmtId="179" fontId="8" fillId="0" borderId="21" xfId="0" applyNumberFormat="1" applyFont="1" applyBorder="1" applyAlignment="1" applyProtection="1">
      <alignment horizontal="center" vertical="center"/>
      <protection locked="0"/>
    </xf>
    <xf numFmtId="38" fontId="8" fillId="3" borderId="27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79" xfId="1" applyFont="1" applyFill="1" applyBorder="1" applyAlignment="1" applyProtection="1">
      <alignment horizontal="right" vertical="center"/>
      <protection locked="0"/>
    </xf>
    <xf numFmtId="38" fontId="8" fillId="0" borderId="19" xfId="1" applyFont="1" applyBorder="1" applyAlignment="1" applyProtection="1">
      <alignment horizontal="right" vertical="center"/>
    </xf>
    <xf numFmtId="38" fontId="8" fillId="0" borderId="44" xfId="1" applyFont="1" applyBorder="1" applyAlignment="1" applyProtection="1">
      <alignment horizontal="right" vertical="center"/>
    </xf>
    <xf numFmtId="38" fontId="8" fillId="0" borderId="5" xfId="1" applyFont="1" applyBorder="1" applyAlignment="1" applyProtection="1">
      <alignment horizontal="right" vertical="center"/>
    </xf>
    <xf numFmtId="38" fontId="8" fillId="0" borderId="15" xfId="1" applyFont="1" applyBorder="1" applyAlignment="1" applyProtection="1">
      <alignment horizontal="right" vertical="center"/>
    </xf>
    <xf numFmtId="38" fontId="8" fillId="3" borderId="19" xfId="1" applyFont="1" applyFill="1" applyBorder="1" applyAlignment="1" applyProtection="1">
      <alignment horizontal="right" vertical="center"/>
    </xf>
    <xf numFmtId="38" fontId="8" fillId="3" borderId="44" xfId="1" applyFont="1" applyFill="1" applyBorder="1" applyAlignment="1" applyProtection="1">
      <alignment horizontal="right" vertical="center"/>
    </xf>
    <xf numFmtId="38" fontId="8" fillId="3" borderId="20" xfId="1" applyFont="1" applyFill="1" applyBorder="1" applyAlignment="1" applyProtection="1">
      <alignment horizontal="right" vertical="center"/>
    </xf>
    <xf numFmtId="38" fontId="8" fillId="3" borderId="5" xfId="1" applyFont="1" applyFill="1" applyBorder="1" applyAlignment="1" applyProtection="1">
      <alignment horizontal="right" vertical="center"/>
    </xf>
    <xf numFmtId="38" fontId="8" fillId="3" borderId="15" xfId="1" applyFont="1" applyFill="1" applyBorder="1" applyAlignment="1" applyProtection="1">
      <alignment horizontal="right" vertical="center"/>
    </xf>
    <xf numFmtId="38" fontId="8" fillId="3" borderId="73" xfId="1" applyFont="1" applyFill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177" fontId="8" fillId="0" borderId="19" xfId="0" applyNumberFormat="1" applyFont="1" applyBorder="1" applyAlignment="1" applyProtection="1">
      <alignment horizontal="center" vertical="center" shrinkToFit="1"/>
      <protection locked="0"/>
    </xf>
    <xf numFmtId="177" fontId="8" fillId="0" borderId="44" xfId="0" applyNumberFormat="1" applyFont="1" applyBorder="1" applyAlignment="1" applyProtection="1">
      <alignment horizontal="center" vertical="center" shrinkToFit="1"/>
      <protection locked="0"/>
    </xf>
    <xf numFmtId="177" fontId="8" fillId="0" borderId="20" xfId="0" applyNumberFormat="1" applyFont="1" applyBorder="1" applyAlignment="1" applyProtection="1">
      <alignment horizontal="center" vertical="center" shrinkToFit="1"/>
      <protection locked="0"/>
    </xf>
    <xf numFmtId="177" fontId="8" fillId="0" borderId="3" xfId="0" applyNumberFormat="1" applyFont="1" applyBorder="1" applyAlignment="1" applyProtection="1">
      <alignment horizontal="center" vertical="center" shrinkToFit="1"/>
      <protection locked="0"/>
    </xf>
    <xf numFmtId="177" fontId="8" fillId="0" borderId="29" xfId="0" applyNumberFormat="1" applyFont="1" applyBorder="1" applyAlignment="1" applyProtection="1">
      <alignment horizontal="center" vertical="center" shrinkToFit="1"/>
      <protection locked="0"/>
    </xf>
    <xf numFmtId="177" fontId="8" fillId="0" borderId="21" xfId="0" applyNumberFormat="1" applyFont="1" applyBorder="1" applyAlignment="1" applyProtection="1">
      <alignment horizontal="center" vertical="center" shrinkToFit="1"/>
      <protection locked="0"/>
    </xf>
    <xf numFmtId="14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vertical="center"/>
      <protection locked="0"/>
    </xf>
    <xf numFmtId="0" fontId="5" fillId="0" borderId="44" xfId="0" applyFont="1" applyBorder="1" applyAlignment="1" applyProtection="1">
      <alignment vertical="center"/>
      <protection locked="0"/>
    </xf>
    <xf numFmtId="0" fontId="5" fillId="0" borderId="63" xfId="0" applyFont="1" applyBorder="1" applyAlignment="1" applyProtection="1">
      <alignment vertical="center"/>
      <protection locked="0"/>
    </xf>
    <xf numFmtId="0" fontId="5" fillId="0" borderId="7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65" xfId="0" applyFont="1" applyBorder="1" applyAlignment="1" applyProtection="1">
      <alignment vertical="center"/>
      <protection locked="0"/>
    </xf>
    <xf numFmtId="0" fontId="5" fillId="0" borderId="72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87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15</xdr:row>
      <xdr:rowOff>9525</xdr:rowOff>
    </xdr:from>
    <xdr:to>
      <xdr:col>13</xdr:col>
      <xdr:colOff>440055</xdr:colOff>
      <xdr:row>39</xdr:row>
      <xdr:rowOff>32385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DCFB2DF1-3FB1-2153-C3FB-34845DAB6F50}"/>
            </a:ext>
          </a:extLst>
        </xdr:cNvPr>
        <xdr:cNvSpPr/>
      </xdr:nvSpPr>
      <xdr:spPr>
        <a:xfrm>
          <a:off x="1333500" y="3619500"/>
          <a:ext cx="5412105" cy="6766560"/>
        </a:xfrm>
        <a:prstGeom prst="roundRect">
          <a:avLst/>
        </a:prstGeom>
        <a:solidFill>
          <a:schemeClr val="bg1">
            <a:alpha val="70000"/>
          </a:scheme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endParaRPr kumimoji="1" lang="ja-JP" altLang="en-US" sz="1100" b="1">
            <a:solidFill>
              <a:srgbClr val="FF0000"/>
            </a:solidFill>
            <a:latin typeface="+mj-ea"/>
            <a:ea typeface="+mj-ea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ja-JP" altLang="en-US" sz="1100" b="1">
            <a:solidFill>
              <a:srgbClr val="FF0000"/>
            </a:solidFill>
            <a:latin typeface="+mj-ea"/>
            <a:ea typeface="+mj-ea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シート名</a:t>
          </a: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様式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2-1(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競技別　　事業一覧表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)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①　・・・・・事業１～５の金額が自動反映。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ja-JP" altLang="en-US" sz="1100" b="1">
            <a:solidFill>
              <a:srgbClr val="FF0000"/>
            </a:solidFill>
            <a:latin typeface="+mj-ea"/>
            <a:ea typeface="+mj-ea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　　　　　　　　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〃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　　　　　　　　　 ②　・・・・・事業６～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10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の金額が自動反映。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ja-JP" altLang="en-US" sz="1100" b="1">
            <a:solidFill>
              <a:srgbClr val="FF0000"/>
            </a:solidFill>
            <a:latin typeface="+mj-ea"/>
            <a:ea typeface="+mj-ea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　　　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〃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　　　　　　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③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・・・・・事業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11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～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15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の金額が自動反映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　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〃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　　　　　　　　　 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④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・・・・・事業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16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～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20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の金額が自動反映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kumimoji="1" lang="en-US" altLang="ja-JP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様式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6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号に入力すると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2-1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号の青枠はすべて自動で入力されます。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2-1(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競技別　　事業一覧表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②～④、様式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号事業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は、必要に応じて削除して作成してください。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8</xdr:col>
      <xdr:colOff>742949</xdr:colOff>
      <xdr:row>8</xdr:row>
      <xdr:rowOff>95250</xdr:rowOff>
    </xdr:from>
    <xdr:to>
      <xdr:col>13</xdr:col>
      <xdr:colOff>276224</xdr:colOff>
      <xdr:row>10</xdr:row>
      <xdr:rowOff>142875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2EB4733-9F02-4202-80BF-A209275CD362}"/>
            </a:ext>
          </a:extLst>
        </xdr:cNvPr>
        <xdr:cNvSpPr>
          <a:spLocks noChangeArrowheads="1"/>
        </xdr:cNvSpPr>
      </xdr:nvSpPr>
      <xdr:spPr bwMode="auto">
        <a:xfrm>
          <a:off x="5322569" y="1939290"/>
          <a:ext cx="1438275" cy="436245"/>
        </a:xfrm>
        <a:prstGeom prst="wedgeRectCallout">
          <a:avLst>
            <a:gd name="adj1" fmla="val -6081"/>
            <a:gd name="adj2" fmla="val -932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最終事業終了日から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ヵ月以内の日付。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552450</xdr:colOff>
      <xdr:row>1</xdr:row>
      <xdr:rowOff>28575</xdr:rowOff>
    </xdr:from>
    <xdr:to>
      <xdr:col>9</xdr:col>
      <xdr:colOff>200025</xdr:colOff>
      <xdr:row>2</xdr:row>
      <xdr:rowOff>152402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5ACB4AA-CE56-4BBE-AAFD-6A6EE7B9A239}"/>
            </a:ext>
          </a:extLst>
        </xdr:cNvPr>
        <xdr:cNvSpPr>
          <a:spLocks noChangeArrowheads="1"/>
        </xdr:cNvSpPr>
      </xdr:nvSpPr>
      <xdr:spPr bwMode="auto">
        <a:xfrm>
          <a:off x="3562350" y="386715"/>
          <a:ext cx="2002155" cy="245747"/>
        </a:xfrm>
        <a:prstGeom prst="wedgeRectCallout">
          <a:avLst>
            <a:gd name="adj1" fmla="val -19067"/>
            <a:gd name="adj2" fmla="val 1286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プルダウンから対象事業を選択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114300</xdr:colOff>
      <xdr:row>3</xdr:row>
      <xdr:rowOff>238125</xdr:rowOff>
    </xdr:from>
    <xdr:to>
      <xdr:col>5</xdr:col>
      <xdr:colOff>577215</xdr:colOff>
      <xdr:row>6</xdr:row>
      <xdr:rowOff>38100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CCEBEF8D-9AB7-436A-9D74-D57CA681358C}"/>
            </a:ext>
          </a:extLst>
        </xdr:cNvPr>
        <xdr:cNvSpPr>
          <a:spLocks noChangeArrowheads="1"/>
        </xdr:cNvSpPr>
      </xdr:nvSpPr>
      <xdr:spPr bwMode="auto">
        <a:xfrm>
          <a:off x="822960" y="885825"/>
          <a:ext cx="1979295" cy="417195"/>
        </a:xfrm>
        <a:prstGeom prst="wedgeRectCallout">
          <a:avLst>
            <a:gd name="adj1" fmla="val 3308"/>
            <a:gd name="adj2" fmla="val 785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種別・種目名の欄は必要があればご使用ください。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123825</xdr:colOff>
      <xdr:row>15</xdr:row>
      <xdr:rowOff>219075</xdr:rowOff>
    </xdr:from>
    <xdr:to>
      <xdr:col>8</xdr:col>
      <xdr:colOff>104775</xdr:colOff>
      <xdr:row>16</xdr:row>
      <xdr:rowOff>152400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E96E6AB-7DCB-48F4-9D50-D14A3A597255}"/>
            </a:ext>
          </a:extLst>
        </xdr:cNvPr>
        <xdr:cNvSpPr>
          <a:spLocks noChangeArrowheads="1"/>
        </xdr:cNvSpPr>
      </xdr:nvSpPr>
      <xdr:spPr bwMode="auto">
        <a:xfrm>
          <a:off x="3133725" y="3785235"/>
          <a:ext cx="1550670" cy="276225"/>
        </a:xfrm>
        <a:prstGeom prst="wedgeRectCallout">
          <a:avLst>
            <a:gd name="adj1" fmla="val 101898"/>
            <a:gd name="adj2" fmla="val -598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）と（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）は同じ金額。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304800</xdr:colOff>
      <xdr:row>16</xdr:row>
      <xdr:rowOff>9526</xdr:rowOff>
    </xdr:from>
    <xdr:to>
      <xdr:col>8</xdr:col>
      <xdr:colOff>657225</xdr:colOff>
      <xdr:row>17</xdr:row>
      <xdr:rowOff>0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D7C69F31-5DB3-46EF-9975-178FAFBE823C}"/>
            </a:ext>
          </a:extLst>
        </xdr:cNvPr>
        <xdr:cNvSpPr>
          <a:spLocks noChangeArrowheads="1"/>
        </xdr:cNvSpPr>
      </xdr:nvSpPr>
      <xdr:spPr bwMode="auto">
        <a:xfrm>
          <a:off x="4884420" y="3918586"/>
          <a:ext cx="352425" cy="295274"/>
        </a:xfrm>
        <a:prstGeom prst="wedgeRectCallout">
          <a:avLst>
            <a:gd name="adj1" fmla="val 128814"/>
            <a:gd name="adj2" fmla="val -9432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（Ａ）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33</xdr:row>
      <xdr:rowOff>38099</xdr:rowOff>
    </xdr:from>
    <xdr:to>
      <xdr:col>8</xdr:col>
      <xdr:colOff>352425</xdr:colOff>
      <xdr:row>36</xdr:row>
      <xdr:rowOff>219074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C5DE4403-3839-408A-97B6-B17929F4B6E5}"/>
            </a:ext>
          </a:extLst>
        </xdr:cNvPr>
        <xdr:cNvSpPr>
          <a:spLocks noChangeArrowheads="1"/>
        </xdr:cNvSpPr>
      </xdr:nvSpPr>
      <xdr:spPr bwMode="auto">
        <a:xfrm>
          <a:off x="3371850" y="8671559"/>
          <a:ext cx="1560195" cy="981075"/>
        </a:xfrm>
        <a:prstGeom prst="wedgeRectCallout">
          <a:avLst>
            <a:gd name="adj1" fmla="val -80111"/>
            <a:gd name="adj2" fmla="val 9248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上段が総経費の合計で、収入の合計と一致する。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下段は補助金充当額の合計で、収入・補助金充当額と一致する。  （網掛け部）</a:t>
          </a:r>
        </a:p>
      </xdr:txBody>
    </xdr:sp>
    <xdr:clientData/>
  </xdr:twoCellAnchor>
  <xdr:twoCellAnchor>
    <xdr:from>
      <xdr:col>8</xdr:col>
      <xdr:colOff>161926</xdr:colOff>
      <xdr:row>37</xdr:row>
      <xdr:rowOff>85725</xdr:rowOff>
    </xdr:from>
    <xdr:to>
      <xdr:col>8</xdr:col>
      <xdr:colOff>514351</xdr:colOff>
      <xdr:row>38</xdr:row>
      <xdr:rowOff>76199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60E17F6F-4006-4E43-A74E-69A034AECFC4}"/>
            </a:ext>
          </a:extLst>
        </xdr:cNvPr>
        <xdr:cNvSpPr>
          <a:spLocks noChangeArrowheads="1"/>
        </xdr:cNvSpPr>
      </xdr:nvSpPr>
      <xdr:spPr bwMode="auto">
        <a:xfrm>
          <a:off x="4741546" y="9785985"/>
          <a:ext cx="352425" cy="295274"/>
        </a:xfrm>
        <a:prstGeom prst="wedgeRectCallout">
          <a:avLst>
            <a:gd name="adj1" fmla="val 158543"/>
            <a:gd name="adj2" fmla="val 5729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（Ｂ）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361950</xdr:colOff>
      <xdr:row>3</xdr:row>
      <xdr:rowOff>200026</xdr:rowOff>
    </xdr:from>
    <xdr:to>
      <xdr:col>10</xdr:col>
      <xdr:colOff>85725</xdr:colOff>
      <xdr:row>6</xdr:row>
      <xdr:rowOff>127105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DC1258E-D88B-4B55-BE1D-D169582498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999"/>
        <a:stretch/>
      </xdr:blipFill>
      <xdr:spPr>
        <a:xfrm>
          <a:off x="4156710" y="847726"/>
          <a:ext cx="1666875" cy="544299"/>
        </a:xfrm>
        <a:prstGeom prst="rect">
          <a:avLst/>
        </a:prstGeom>
      </xdr:spPr>
    </xdr:pic>
    <xdr:clientData/>
  </xdr:twoCellAnchor>
  <xdr:twoCellAnchor>
    <xdr:from>
      <xdr:col>3</xdr:col>
      <xdr:colOff>300990</xdr:colOff>
      <xdr:row>0</xdr:row>
      <xdr:rowOff>224790</xdr:rowOff>
    </xdr:from>
    <xdr:to>
      <xdr:col>6</xdr:col>
      <xdr:colOff>354330</xdr:colOff>
      <xdr:row>2</xdr:row>
      <xdr:rowOff>124073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D08DCAA0-EAF2-47EA-AC7A-81EED7B45A8B}"/>
            </a:ext>
          </a:extLst>
        </xdr:cNvPr>
        <xdr:cNvSpPr>
          <a:spLocks noChangeArrowheads="1"/>
        </xdr:cNvSpPr>
      </xdr:nvSpPr>
      <xdr:spPr bwMode="auto">
        <a:xfrm>
          <a:off x="1009650" y="224790"/>
          <a:ext cx="2354580" cy="379343"/>
        </a:xfrm>
        <a:prstGeom prst="wedgeRectCallout">
          <a:avLst>
            <a:gd name="adj1" fmla="val -15483"/>
            <a:gd name="adj2" fmla="val 8609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自動反映箇所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、以外は</a:t>
          </a: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各項目の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  <xdr:twoCellAnchor>
    <xdr:from>
      <xdr:col>3</xdr:col>
      <xdr:colOff>701040</xdr:colOff>
      <xdr:row>12</xdr:row>
      <xdr:rowOff>213360</xdr:rowOff>
    </xdr:from>
    <xdr:to>
      <xdr:col>9</xdr:col>
      <xdr:colOff>45720</xdr:colOff>
      <xdr:row>14</xdr:row>
      <xdr:rowOff>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D0E54359-411D-E6BB-6024-1E4E0C2ED8D4}"/>
            </a:ext>
          </a:extLst>
        </xdr:cNvPr>
        <xdr:cNvSpPr/>
      </xdr:nvSpPr>
      <xdr:spPr>
        <a:xfrm>
          <a:off x="1409700" y="2979420"/>
          <a:ext cx="4000500" cy="320040"/>
        </a:xfrm>
        <a:prstGeom prst="roundRect">
          <a:avLst/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</a:rPr>
            <a:t>会場は事業毎に入力。</a:t>
          </a:r>
        </a:p>
      </xdr:txBody>
    </xdr:sp>
    <xdr:clientData/>
  </xdr:twoCellAnchor>
  <xdr:twoCellAnchor>
    <xdr:from>
      <xdr:col>3</xdr:col>
      <xdr:colOff>723900</xdr:colOff>
      <xdr:row>10</xdr:row>
      <xdr:rowOff>53340</xdr:rowOff>
    </xdr:from>
    <xdr:to>
      <xdr:col>8</xdr:col>
      <xdr:colOff>754380</xdr:colOff>
      <xdr:row>12</xdr:row>
      <xdr:rowOff>175260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D953D789-8F41-4A0A-8F96-1253308841FA}"/>
            </a:ext>
          </a:extLst>
        </xdr:cNvPr>
        <xdr:cNvSpPr/>
      </xdr:nvSpPr>
      <xdr:spPr>
        <a:xfrm>
          <a:off x="1432560" y="2286000"/>
          <a:ext cx="3901440" cy="655320"/>
        </a:xfrm>
        <a:prstGeom prst="roundRect">
          <a:avLst/>
        </a:prstGeom>
        <a:solidFill>
          <a:schemeClr val="bg1">
            <a:alpha val="70000"/>
          </a:scheme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自動反映されます。</a:t>
          </a:r>
        </a:p>
      </xdr:txBody>
    </xdr:sp>
    <xdr:clientData/>
  </xdr:twoCellAnchor>
  <xdr:twoCellAnchor>
    <xdr:from>
      <xdr:col>3</xdr:col>
      <xdr:colOff>716280</xdr:colOff>
      <xdr:row>14</xdr:row>
      <xdr:rowOff>15240</xdr:rowOff>
    </xdr:from>
    <xdr:to>
      <xdr:col>8</xdr:col>
      <xdr:colOff>746760</xdr:colOff>
      <xdr:row>14</xdr:row>
      <xdr:rowOff>259080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1E2F43E-3EC4-45DC-BFF7-B28263F9CA03}"/>
            </a:ext>
          </a:extLst>
        </xdr:cNvPr>
        <xdr:cNvSpPr/>
      </xdr:nvSpPr>
      <xdr:spPr>
        <a:xfrm>
          <a:off x="1424940" y="3314700"/>
          <a:ext cx="3901440" cy="243840"/>
        </a:xfrm>
        <a:prstGeom prst="roundRect">
          <a:avLst/>
        </a:prstGeom>
        <a:solidFill>
          <a:schemeClr val="bg1">
            <a:alpha val="70000"/>
          </a:scheme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自動反映されます。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14</xdr:row>
      <xdr:rowOff>304799</xdr:rowOff>
    </xdr:from>
    <xdr:to>
      <xdr:col>5</xdr:col>
      <xdr:colOff>261097</xdr:colOff>
      <xdr:row>17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EE288A6-40E3-45DF-B4D6-5BE8B8D99FCD}"/>
            </a:ext>
          </a:extLst>
        </xdr:cNvPr>
        <xdr:cNvSpPr txBox="1"/>
      </xdr:nvSpPr>
      <xdr:spPr>
        <a:xfrm>
          <a:off x="346710" y="3680459"/>
          <a:ext cx="2497567" cy="542925"/>
        </a:xfrm>
        <a:prstGeom prst="rect">
          <a:avLst/>
        </a:prstGeom>
        <a:solidFill>
          <a:schemeClr val="lt1">
            <a:alpha val="79000"/>
          </a:schemeClr>
        </a:solidFill>
        <a:ln w="222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総経費</a:t>
          </a:r>
          <a:r>
            <a:rPr lang="ja-JP" altLang="ja-JP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補助金充当額を含む</a:t>
          </a:r>
          <a:r>
            <a:rPr lang="ja-JP" altLang="ja-JP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各項目の総経費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219075</xdr:colOff>
      <xdr:row>4</xdr:row>
      <xdr:rowOff>142875</xdr:rowOff>
    </xdr:from>
    <xdr:to>
      <xdr:col>7</xdr:col>
      <xdr:colOff>428625</xdr:colOff>
      <xdr:row>5</xdr:row>
      <xdr:rowOff>314326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A3D0C85-315B-4930-AFA0-B355554102C5}"/>
            </a:ext>
          </a:extLst>
        </xdr:cNvPr>
        <xdr:cNvSpPr/>
      </xdr:nvSpPr>
      <xdr:spPr>
        <a:xfrm>
          <a:off x="2802255" y="1003935"/>
          <a:ext cx="1253490" cy="323851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311524</xdr:colOff>
      <xdr:row>17</xdr:row>
      <xdr:rowOff>9524</xdr:rowOff>
    </xdr:from>
    <xdr:to>
      <xdr:col>5</xdr:col>
      <xdr:colOff>61913</xdr:colOff>
      <xdr:row>18</xdr:row>
      <xdr:rowOff>304799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43FBF19-8A3E-49DB-93A5-36ED9BCFFB1E}"/>
            </a:ext>
          </a:extLst>
        </xdr:cNvPr>
        <xdr:cNvCxnSpPr>
          <a:stCxn id="2" idx="2"/>
          <a:endCxn id="9" idx="0"/>
        </xdr:cNvCxnSpPr>
      </xdr:nvCxnSpPr>
      <xdr:spPr>
        <a:xfrm>
          <a:off x="1591684" y="4223384"/>
          <a:ext cx="1053409" cy="56197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683499</xdr:colOff>
      <xdr:row>35</xdr:row>
      <xdr:rowOff>104775</xdr:rowOff>
    </xdr:from>
    <xdr:to>
      <xdr:col>3</xdr:col>
      <xdr:colOff>627529</xdr:colOff>
      <xdr:row>36</xdr:row>
      <xdr:rowOff>60438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08917B4-FBEF-47E2-BFDA-EC56529B4FD3}"/>
            </a:ext>
          </a:extLst>
        </xdr:cNvPr>
        <xdr:cNvCxnSpPr>
          <a:cxnSpLocks/>
          <a:stCxn id="23" idx="4"/>
          <a:endCxn id="18" idx="7"/>
        </xdr:cNvCxnSpPr>
      </xdr:nvCxnSpPr>
      <xdr:spPr>
        <a:xfrm flipH="1">
          <a:off x="1209279" y="8738235"/>
          <a:ext cx="698410" cy="222363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304799</xdr:rowOff>
    </xdr:from>
    <xdr:to>
      <xdr:col>6</xdr:col>
      <xdr:colOff>9525</xdr:colOff>
      <xdr:row>31</xdr:row>
      <xdr:rowOff>9524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CFFA982-E226-4AAB-8A2D-D4CE4681EEC4}"/>
            </a:ext>
          </a:extLst>
        </xdr:cNvPr>
        <xdr:cNvSpPr/>
      </xdr:nvSpPr>
      <xdr:spPr>
        <a:xfrm>
          <a:off x="1958340" y="4785359"/>
          <a:ext cx="1381125" cy="2790825"/>
        </a:xfrm>
        <a:prstGeom prst="rect">
          <a:avLst/>
        </a:prstGeom>
        <a:solidFill>
          <a:schemeClr val="accent1">
            <a:alpha val="0"/>
          </a:schemeClr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</xdr:colOff>
      <xdr:row>19</xdr:row>
      <xdr:rowOff>0</xdr:rowOff>
    </xdr:from>
    <xdr:to>
      <xdr:col>9</xdr:col>
      <xdr:colOff>9525</xdr:colOff>
      <xdr:row>31</xdr:row>
      <xdr:rowOff>9525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DAC8E74-6D09-418F-B5CB-D6A3DF683931}"/>
            </a:ext>
          </a:extLst>
        </xdr:cNvPr>
        <xdr:cNvSpPr/>
      </xdr:nvSpPr>
      <xdr:spPr>
        <a:xfrm>
          <a:off x="3377565" y="4785360"/>
          <a:ext cx="1363980" cy="2790825"/>
        </a:xfrm>
        <a:prstGeom prst="rect">
          <a:avLst/>
        </a:prstGeom>
        <a:solidFill>
          <a:schemeClr val="accent1">
            <a:alpha val="0"/>
          </a:schemeClr>
        </a:solidFill>
        <a:ln w="317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647700</xdr:colOff>
      <xdr:row>12</xdr:row>
      <xdr:rowOff>247650</xdr:rowOff>
    </xdr:from>
    <xdr:to>
      <xdr:col>6</xdr:col>
      <xdr:colOff>0</xdr:colOff>
      <xdr:row>13</xdr:row>
      <xdr:rowOff>276225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F7ADAB9-A08D-4689-A7C6-FF023CD87BB5}"/>
            </a:ext>
          </a:extLst>
        </xdr:cNvPr>
        <xdr:cNvSpPr/>
      </xdr:nvSpPr>
      <xdr:spPr>
        <a:xfrm>
          <a:off x="1927860" y="3074670"/>
          <a:ext cx="1402080" cy="295275"/>
        </a:xfrm>
        <a:prstGeom prst="rect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302559</xdr:colOff>
      <xdr:row>15</xdr:row>
      <xdr:rowOff>19050</xdr:rowOff>
    </xdr:from>
    <xdr:to>
      <xdr:col>11</xdr:col>
      <xdr:colOff>1008530</xdr:colOff>
      <xdr:row>17</xdr:row>
      <xdr:rowOff>21291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A661AC6-E193-4ACE-B00B-3AD3D64E66EC}"/>
            </a:ext>
          </a:extLst>
        </xdr:cNvPr>
        <xdr:cNvSpPr txBox="1"/>
      </xdr:nvSpPr>
      <xdr:spPr>
        <a:xfrm>
          <a:off x="3929679" y="3699510"/>
          <a:ext cx="2732891" cy="535641"/>
        </a:xfrm>
        <a:prstGeom prst="rect">
          <a:avLst/>
        </a:prstGeom>
        <a:solidFill>
          <a:sysClr val="window" lastClr="FFFFFF">
            <a:alpha val="69000"/>
          </a:sysClr>
        </a:solidFill>
        <a:ln w="2222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補助金充当額</a:t>
          </a:r>
          <a:r>
            <a:rPr lang="ja-JP" alt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には、各項目の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総経費のうち、</a:t>
          </a:r>
          <a:r>
            <a:rPr lang="ja-JP" altLang="en-US" sz="1100" b="1" i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補助金充当額のみ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423863</xdr:colOff>
      <xdr:row>17</xdr:row>
      <xdr:rowOff>21291</xdr:rowOff>
    </xdr:from>
    <xdr:to>
      <xdr:col>10</xdr:col>
      <xdr:colOff>279307</xdr:colOff>
      <xdr:row>19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DB4905-C1D2-407D-AD81-D562ECDAFBFB}"/>
            </a:ext>
          </a:extLst>
        </xdr:cNvPr>
        <xdr:cNvCxnSpPr>
          <a:stCxn id="12" idx="2"/>
          <a:endCxn id="10" idx="0"/>
        </xdr:cNvCxnSpPr>
      </xdr:nvCxnSpPr>
      <xdr:spPr>
        <a:xfrm flipH="1">
          <a:off x="4050983" y="4235151"/>
          <a:ext cx="1257524" cy="550209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311524</xdr:colOff>
      <xdr:row>13</xdr:row>
      <xdr:rowOff>276225</xdr:rowOff>
    </xdr:from>
    <xdr:to>
      <xdr:col>5</xdr:col>
      <xdr:colOff>52388</xdr:colOff>
      <xdr:row>14</xdr:row>
      <xdr:rowOff>304799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41E21598-F648-4CB1-9105-7B4834C54181}"/>
            </a:ext>
          </a:extLst>
        </xdr:cNvPr>
        <xdr:cNvCxnSpPr>
          <a:stCxn id="2" idx="0"/>
          <a:endCxn id="11" idx="2"/>
        </xdr:cNvCxnSpPr>
      </xdr:nvCxnSpPr>
      <xdr:spPr>
        <a:xfrm flipV="1">
          <a:off x="1591684" y="3369945"/>
          <a:ext cx="1043884" cy="310514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402572</xdr:colOff>
      <xdr:row>18</xdr:row>
      <xdr:rowOff>291353</xdr:rowOff>
    </xdr:from>
    <xdr:to>
      <xdr:col>3</xdr:col>
      <xdr:colOff>627529</xdr:colOff>
      <xdr:row>32</xdr:row>
      <xdr:rowOff>142875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6F5C25C2-5D5F-4FD2-A67F-65DCC32DB498}"/>
            </a:ext>
          </a:extLst>
        </xdr:cNvPr>
        <xdr:cNvCxnSpPr>
          <a:cxnSpLocks/>
          <a:stCxn id="23" idx="0"/>
          <a:endCxn id="17" idx="4"/>
        </xdr:cNvCxnSpPr>
      </xdr:nvCxnSpPr>
      <xdr:spPr>
        <a:xfrm flipH="1" flipV="1">
          <a:off x="928352" y="4771913"/>
          <a:ext cx="979337" cy="3204322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470648</xdr:colOff>
      <xdr:row>31</xdr:row>
      <xdr:rowOff>224117</xdr:rowOff>
    </xdr:from>
    <xdr:to>
      <xdr:col>12</xdr:col>
      <xdr:colOff>11206</xdr:colOff>
      <xdr:row>35</xdr:row>
      <xdr:rowOff>190500</xdr:rowOff>
    </xdr:to>
    <xdr:sp macro="" textlink="">
      <xdr:nvSpPr>
        <xdr:cNvPr id="16" name="吹き出し: 円形 15">
          <a:extLst>
            <a:ext uri="{FF2B5EF4-FFF2-40B4-BE49-F238E27FC236}">
              <a16:creationId xmlns:a16="http://schemas.microsoft.com/office/drawing/2014/main" id="{99B28C89-7DB1-4101-AFB2-7A63DE60F438}"/>
            </a:ext>
          </a:extLst>
        </xdr:cNvPr>
        <xdr:cNvSpPr/>
      </xdr:nvSpPr>
      <xdr:spPr>
        <a:xfrm>
          <a:off x="4097768" y="7790777"/>
          <a:ext cx="2687618" cy="1033183"/>
        </a:xfrm>
        <a:prstGeom prst="wedgeEllipseCallout">
          <a:avLst>
            <a:gd name="adj1" fmla="val -30513"/>
            <a:gd name="adj2" fmla="val 62405"/>
          </a:avLst>
        </a:prstGeom>
        <a:solidFill>
          <a:schemeClr val="bg1">
            <a:alpha val="70000"/>
          </a:scheme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補助金の支出合計</a:t>
          </a:r>
          <a:r>
            <a:rPr kumimoji="1" lang="ja-JP" altLang="en-US" sz="1100">
              <a:solidFill>
                <a:schemeClr val="tx1"/>
              </a:solidFill>
            </a:rPr>
            <a:t>は、</a:t>
          </a:r>
          <a:r>
            <a:rPr kumimoji="1" lang="ja-JP" altLang="en-US" sz="1100" b="1">
              <a:solidFill>
                <a:srgbClr val="0000FF"/>
              </a:solidFill>
            </a:rPr>
            <a:t>収入の部の補助金充当額</a:t>
          </a:r>
          <a:r>
            <a:rPr kumimoji="1" lang="ja-JP" altLang="en-US" sz="1100">
              <a:solidFill>
                <a:schemeClr val="tx1"/>
              </a:solidFill>
            </a:rPr>
            <a:t>と</a:t>
          </a:r>
          <a:r>
            <a:rPr kumimoji="1" lang="ja-JP" altLang="en-US" sz="1100" b="1">
              <a:solidFill>
                <a:srgbClr val="0000FF"/>
              </a:solidFill>
            </a:rPr>
            <a:t>必ず一致</a:t>
          </a:r>
          <a:r>
            <a:rPr kumimoji="1" lang="ja-JP" altLang="en-US" sz="1100">
              <a:solidFill>
                <a:schemeClr val="tx1"/>
              </a:solidFill>
            </a:rPr>
            <a:t>します。</a:t>
          </a:r>
        </a:p>
      </xdr:txBody>
    </xdr:sp>
    <xdr:clientData/>
  </xdr:twoCellAnchor>
  <xdr:twoCellAnchor>
    <xdr:from>
      <xdr:col>1</xdr:col>
      <xdr:colOff>268942</xdr:colOff>
      <xdr:row>17</xdr:row>
      <xdr:rowOff>224118</xdr:rowOff>
    </xdr:from>
    <xdr:to>
      <xdr:col>3</xdr:col>
      <xdr:colOff>145677</xdr:colOff>
      <xdr:row>18</xdr:row>
      <xdr:rowOff>291353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4059383C-1F23-4DC9-8865-09DA389E84F1}"/>
            </a:ext>
          </a:extLst>
        </xdr:cNvPr>
        <xdr:cNvSpPr/>
      </xdr:nvSpPr>
      <xdr:spPr>
        <a:xfrm>
          <a:off x="444202" y="4437978"/>
          <a:ext cx="981635" cy="333935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212911</xdr:colOff>
      <xdr:row>36</xdr:row>
      <xdr:rowOff>11206</xdr:rowOff>
    </xdr:from>
    <xdr:to>
      <xdr:col>3</xdr:col>
      <xdr:colOff>89646</xdr:colOff>
      <xdr:row>37</xdr:row>
      <xdr:rowOff>156882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DF1AAB0-5CB6-49EB-AB55-7A227C40C02F}"/>
            </a:ext>
          </a:extLst>
        </xdr:cNvPr>
        <xdr:cNvSpPr/>
      </xdr:nvSpPr>
      <xdr:spPr>
        <a:xfrm>
          <a:off x="388171" y="8911366"/>
          <a:ext cx="981635" cy="336176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582706</xdr:colOff>
      <xdr:row>14</xdr:row>
      <xdr:rowOff>22412</xdr:rowOff>
    </xdr:from>
    <xdr:to>
      <xdr:col>6</xdr:col>
      <xdr:colOff>201706</xdr:colOff>
      <xdr:row>15</xdr:row>
      <xdr:rowOff>56029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9E61DB4-C46C-4474-BA39-36560BAB770F}"/>
            </a:ext>
          </a:extLst>
        </xdr:cNvPr>
        <xdr:cNvSpPr/>
      </xdr:nvSpPr>
      <xdr:spPr>
        <a:xfrm>
          <a:off x="2541046" y="3398072"/>
          <a:ext cx="990600" cy="338417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457200</xdr:colOff>
      <xdr:row>36</xdr:row>
      <xdr:rowOff>40342</xdr:rowOff>
    </xdr:from>
    <xdr:to>
      <xdr:col>9</xdr:col>
      <xdr:colOff>95250</xdr:colOff>
      <xdr:row>37</xdr:row>
      <xdr:rowOff>186018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70859581-FEE5-401D-80C8-1472A1719F88}"/>
            </a:ext>
          </a:extLst>
        </xdr:cNvPr>
        <xdr:cNvSpPr/>
      </xdr:nvSpPr>
      <xdr:spPr>
        <a:xfrm>
          <a:off x="4084320" y="8940502"/>
          <a:ext cx="742950" cy="336176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62216</xdr:colOff>
      <xdr:row>15</xdr:row>
      <xdr:rowOff>6469</xdr:rowOff>
    </xdr:from>
    <xdr:to>
      <xdr:col>10</xdr:col>
      <xdr:colOff>407615</xdr:colOff>
      <xdr:row>31</xdr:row>
      <xdr:rowOff>224117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0820879-0B5C-4DC4-98F5-BE0849706E7B}"/>
            </a:ext>
          </a:extLst>
        </xdr:cNvPr>
        <xdr:cNvCxnSpPr>
          <a:stCxn id="16" idx="0"/>
          <a:endCxn id="19" idx="5"/>
        </xdr:cNvCxnSpPr>
      </xdr:nvCxnSpPr>
      <xdr:spPr>
        <a:xfrm flipH="1" flipV="1">
          <a:off x="3392156" y="3686929"/>
          <a:ext cx="2044659" cy="4103848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36</xdr:row>
      <xdr:rowOff>47625</xdr:rowOff>
    </xdr:from>
    <xdr:to>
      <xdr:col>6</xdr:col>
      <xdr:colOff>114300</xdr:colOff>
      <xdr:row>38</xdr:row>
      <xdr:rowOff>2801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DB7A6E19-51BC-4D87-B146-58F7D5E739B9}"/>
            </a:ext>
          </a:extLst>
        </xdr:cNvPr>
        <xdr:cNvSpPr/>
      </xdr:nvSpPr>
      <xdr:spPr>
        <a:xfrm>
          <a:off x="2707005" y="8947785"/>
          <a:ext cx="737235" cy="336176"/>
        </a:xfrm>
        <a:prstGeom prst="ellipse">
          <a:avLst/>
        </a:prstGeom>
        <a:solidFill>
          <a:srgbClr val="FF0000">
            <a:alpha val="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32</xdr:row>
      <xdr:rowOff>142875</xdr:rowOff>
    </xdr:from>
    <xdr:to>
      <xdr:col>5</xdr:col>
      <xdr:colOff>597833</xdr:colOff>
      <xdr:row>35</xdr:row>
      <xdr:rowOff>104775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9E68B860-C078-437D-ABF9-A04D9B31F5A6}"/>
            </a:ext>
          </a:extLst>
        </xdr:cNvPr>
        <xdr:cNvSpPr/>
      </xdr:nvSpPr>
      <xdr:spPr>
        <a:xfrm>
          <a:off x="649605" y="7976235"/>
          <a:ext cx="2531408" cy="762000"/>
        </a:xfrm>
        <a:prstGeom prst="wedgeEllipseCallout">
          <a:avLst>
            <a:gd name="adj1" fmla="val 44148"/>
            <a:gd name="adj2" fmla="val 78014"/>
          </a:avLst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支出合計</a:t>
          </a:r>
          <a:r>
            <a:rPr kumimoji="1" lang="ja-JP" altLang="en-US" sz="1100">
              <a:solidFill>
                <a:schemeClr val="tx1"/>
              </a:solidFill>
            </a:rPr>
            <a:t>は、</a:t>
          </a:r>
          <a:r>
            <a:rPr kumimoji="1" lang="ja-JP" altLang="en-US" sz="1100" b="1">
              <a:solidFill>
                <a:srgbClr val="FF0000"/>
              </a:solidFill>
            </a:rPr>
            <a:t>収入合計</a:t>
          </a:r>
          <a:r>
            <a:rPr kumimoji="1" lang="ja-JP" altLang="en-US" sz="1100">
              <a:solidFill>
                <a:schemeClr val="tx1"/>
              </a:solidFill>
            </a:rPr>
            <a:t>と</a:t>
          </a:r>
          <a:r>
            <a:rPr kumimoji="1" lang="ja-JP" altLang="en-US" sz="1100" b="1">
              <a:solidFill>
                <a:srgbClr val="FF0000"/>
              </a:solidFill>
            </a:rPr>
            <a:t>必ず一致</a:t>
          </a:r>
          <a:r>
            <a:rPr kumimoji="1" lang="ja-JP" altLang="en-US" sz="1100">
              <a:solidFill>
                <a:schemeClr val="tx1"/>
              </a:solidFill>
            </a:rPr>
            <a:t>します。</a:t>
          </a:r>
        </a:p>
      </xdr:txBody>
    </xdr:sp>
    <xdr:clientData/>
  </xdr:twoCellAnchor>
  <xdr:twoCellAnchor>
    <xdr:from>
      <xdr:col>11</xdr:col>
      <xdr:colOff>95249</xdr:colOff>
      <xdr:row>2</xdr:row>
      <xdr:rowOff>57150</xdr:rowOff>
    </xdr:from>
    <xdr:to>
      <xdr:col>12</xdr:col>
      <xdr:colOff>11456</xdr:colOff>
      <xdr:row>4</xdr:row>
      <xdr:rowOff>42242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E25715A6-0AFC-4CC8-BADA-8A1AB07B5048}"/>
            </a:ext>
          </a:extLst>
        </xdr:cNvPr>
        <xdr:cNvSpPr/>
      </xdr:nvSpPr>
      <xdr:spPr>
        <a:xfrm>
          <a:off x="5749289" y="438150"/>
          <a:ext cx="1036347" cy="465152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140970</xdr:colOff>
      <xdr:row>0</xdr:row>
      <xdr:rowOff>68580</xdr:rowOff>
    </xdr:from>
    <xdr:to>
      <xdr:col>11</xdr:col>
      <xdr:colOff>807720</xdr:colOff>
      <xdr:row>2</xdr:row>
      <xdr:rowOff>96741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E1676B5-7927-4AF2-96FC-1CED4A005287}"/>
            </a:ext>
          </a:extLst>
        </xdr:cNvPr>
        <xdr:cNvSpPr>
          <a:spLocks noChangeArrowheads="1"/>
        </xdr:cNvSpPr>
      </xdr:nvSpPr>
      <xdr:spPr bwMode="auto">
        <a:xfrm>
          <a:off x="4872990" y="68580"/>
          <a:ext cx="1588770" cy="409161"/>
        </a:xfrm>
        <a:prstGeom prst="wedgeRectCallout">
          <a:avLst>
            <a:gd name="adj1" fmla="val 36597"/>
            <a:gd name="adj2" fmla="val 88615"/>
          </a:avLst>
        </a:prstGeom>
        <a:solidFill>
          <a:srgbClr val="FFFFFF"/>
        </a:solidFill>
        <a:ln w="31750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各事業内の通し番号を記入ください。</a:t>
          </a:r>
          <a:endParaRPr lang="en-US" altLang="ja-JP" sz="105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220980</xdr:colOff>
      <xdr:row>8</xdr:row>
      <xdr:rowOff>117032</xdr:rowOff>
    </xdr:from>
    <xdr:to>
      <xdr:col>4</xdr:col>
      <xdr:colOff>377851</xdr:colOff>
      <xdr:row>11</xdr:row>
      <xdr:rowOff>38100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D60BBF1-FBAF-4FA5-9099-1C15765793BD}"/>
            </a:ext>
          </a:extLst>
        </xdr:cNvPr>
        <xdr:cNvSpPr>
          <a:spLocks noChangeArrowheads="1"/>
        </xdr:cNvSpPr>
      </xdr:nvSpPr>
      <xdr:spPr bwMode="auto">
        <a:xfrm>
          <a:off x="396240" y="1999172"/>
          <a:ext cx="1939951" cy="675448"/>
        </a:xfrm>
        <a:prstGeom prst="wedgeRectCallout">
          <a:avLst>
            <a:gd name="adj1" fmla="val 47885"/>
            <a:gd name="adj2" fmla="val -81671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日付けの入力について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○○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○○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○○と入力。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例：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5/3</a:t>
          </a: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と入力すると反映</a:t>
          </a:r>
        </a:p>
      </xdr:txBody>
    </xdr:sp>
    <xdr:clientData/>
  </xdr:twoCellAnchor>
  <xdr:twoCellAnchor>
    <xdr:from>
      <xdr:col>10</xdr:col>
      <xdr:colOff>389281</xdr:colOff>
      <xdr:row>7</xdr:row>
      <xdr:rowOff>142874</xdr:rowOff>
    </xdr:from>
    <xdr:to>
      <xdr:col>11</xdr:col>
      <xdr:colOff>703606</xdr:colOff>
      <xdr:row>8</xdr:row>
      <xdr:rowOff>180975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7814DB34-0DBF-473B-A32C-0D0EBD00BDCD}"/>
            </a:ext>
          </a:extLst>
        </xdr:cNvPr>
        <xdr:cNvSpPr/>
      </xdr:nvSpPr>
      <xdr:spPr>
        <a:xfrm>
          <a:off x="5418481" y="1743074"/>
          <a:ext cx="939165" cy="320041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1</xdr:colOff>
      <xdr:row>7</xdr:row>
      <xdr:rowOff>9525</xdr:rowOff>
    </xdr:from>
    <xdr:to>
      <xdr:col>12</xdr:col>
      <xdr:colOff>19050</xdr:colOff>
      <xdr:row>12</xdr:row>
      <xdr:rowOff>247650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2ADE9673-1B78-4FD8-B8FF-C9922A9A8D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972" t="37504" r="61662" b="48142"/>
        <a:stretch/>
      </xdr:blipFill>
      <xdr:spPr>
        <a:xfrm>
          <a:off x="5029201" y="1609725"/>
          <a:ext cx="1764029" cy="1464945"/>
        </a:xfrm>
        <a:prstGeom prst="rect">
          <a:avLst/>
        </a:prstGeom>
      </xdr:spPr>
    </xdr:pic>
    <xdr:clientData/>
  </xdr:twoCellAnchor>
  <xdr:twoCellAnchor>
    <xdr:from>
      <xdr:col>2</xdr:col>
      <xdr:colOff>668655</xdr:colOff>
      <xdr:row>3</xdr:row>
      <xdr:rowOff>327660</xdr:rowOff>
    </xdr:from>
    <xdr:to>
      <xdr:col>5</xdr:col>
      <xdr:colOff>68580</xdr:colOff>
      <xdr:row>5</xdr:row>
      <xdr:rowOff>7620</xdr:rowOff>
    </xdr:to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886507A-6D3E-4CD6-B2E9-2D4313FACCFE}"/>
            </a:ext>
          </a:extLst>
        </xdr:cNvPr>
        <xdr:cNvSpPr>
          <a:spLocks noChangeArrowheads="1"/>
        </xdr:cNvSpPr>
      </xdr:nvSpPr>
      <xdr:spPr bwMode="auto">
        <a:xfrm>
          <a:off x="1194435" y="807720"/>
          <a:ext cx="1457325" cy="213360"/>
        </a:xfrm>
        <a:prstGeom prst="wedgeRectCallout">
          <a:avLst>
            <a:gd name="adj1" fmla="val 56084"/>
            <a:gd name="adj2" fmla="val 94555"/>
          </a:avLst>
        </a:prstGeom>
        <a:solidFill>
          <a:srgbClr val="FFFFFF"/>
        </a:solidFill>
        <a:ln w="31750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事業名をプルダウン選択</a:t>
          </a:r>
          <a:endParaRPr lang="en-US" altLang="ja-JP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18</xdr:row>
      <xdr:rowOff>66674</xdr:rowOff>
    </xdr:from>
    <xdr:to>
      <xdr:col>11</xdr:col>
      <xdr:colOff>1076325</xdr:colOff>
      <xdr:row>22</xdr:row>
      <xdr:rowOff>152400</xdr:rowOff>
    </xdr:to>
    <xdr:sp macro="" textlink="">
      <xdr:nvSpPr>
        <xdr:cNvPr id="32" name="四角形: 角を丸くする 2">
          <a:extLst>
            <a:ext uri="{FF2B5EF4-FFF2-40B4-BE49-F238E27FC236}">
              <a16:creationId xmlns:a16="http://schemas.microsoft.com/office/drawing/2014/main" id="{9EAA2081-1F9A-4851-BFC5-8A4E1E80BCF1}"/>
            </a:ext>
          </a:extLst>
        </xdr:cNvPr>
        <xdr:cNvSpPr/>
      </xdr:nvSpPr>
      <xdr:spPr>
        <a:xfrm>
          <a:off x="4613910" y="4547234"/>
          <a:ext cx="2116455" cy="1076326"/>
        </a:xfrm>
        <a:prstGeom prst="roundRect">
          <a:avLst/>
        </a:prstGeom>
        <a:solidFill>
          <a:schemeClr val="bg1">
            <a:alpha val="62000"/>
          </a:schemeClr>
        </a:solidFill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事業によっては補助対象とならない項目もあるので手引中の</a:t>
          </a:r>
          <a:r>
            <a:rPr lang="ja-JP" altLang="en-US" b="1">
              <a:solidFill>
                <a:srgbClr val="FF0000"/>
              </a:solidFill>
            </a:rPr>
            <a:t> 要綱別表の補助対象経費一覧を必ず確認してください。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304800</xdr:colOff>
      <xdr:row>4</xdr:row>
      <xdr:rowOff>85725</xdr:rowOff>
    </xdr:from>
    <xdr:to>
      <xdr:col>11</xdr:col>
      <xdr:colOff>1019175</xdr:colOff>
      <xdr:row>7</xdr:row>
      <xdr:rowOff>123825</xdr:rowOff>
    </xdr:to>
    <xdr:sp macro="" textlink="">
      <xdr:nvSpPr>
        <xdr:cNvPr id="33" name="四角形: 角を丸くする 2">
          <a:extLst>
            <a:ext uri="{FF2B5EF4-FFF2-40B4-BE49-F238E27FC236}">
              <a16:creationId xmlns:a16="http://schemas.microsoft.com/office/drawing/2014/main" id="{6B318096-DB17-4A0D-ACB3-F09EB6543783}"/>
            </a:ext>
          </a:extLst>
        </xdr:cNvPr>
        <xdr:cNvSpPr/>
      </xdr:nvSpPr>
      <xdr:spPr>
        <a:xfrm>
          <a:off x="4556760" y="946785"/>
          <a:ext cx="2116455" cy="777240"/>
        </a:xfrm>
        <a:prstGeom prst="roundRect">
          <a:avLst/>
        </a:prstGeom>
        <a:solidFill>
          <a:schemeClr val="bg1"/>
        </a:solidFill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0" i="0" u="none" strike="noStrike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※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形態については手引中の</a:t>
          </a:r>
          <a:endParaRPr lang="en-US" altLang="ja-JP" sz="1100" b="0" i="0" u="none" strike="noStrike">
            <a:solidFill>
              <a:srgbClr val="FF0000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要綱別表内容部分を参照してください</a:t>
          </a:r>
          <a:r>
            <a:rPr lang="ja-JP" altLang="en-US" b="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。</a:t>
          </a:r>
          <a:endParaRPr kumimoji="1" lang="ja-JP" altLang="en-US" sz="1100" b="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5</xdr:col>
      <xdr:colOff>121920</xdr:colOff>
      <xdr:row>4</xdr:row>
      <xdr:rowOff>120111</xdr:rowOff>
    </xdr:from>
    <xdr:to>
      <xdr:col>7</xdr:col>
      <xdr:colOff>297180</xdr:colOff>
      <xdr:row>7</xdr:row>
      <xdr:rowOff>99060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BD649821-6C7C-ADB4-A1B3-C0EEEFA5E3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85" t="5571" r="21080" b="15008"/>
        <a:stretch/>
      </xdr:blipFill>
      <xdr:spPr>
        <a:xfrm>
          <a:off x="2705100" y="981171"/>
          <a:ext cx="1219200" cy="718089"/>
        </a:xfrm>
        <a:prstGeom prst="rect">
          <a:avLst/>
        </a:prstGeom>
      </xdr:spPr>
    </xdr:pic>
    <xdr:clientData/>
  </xdr:twoCellAnchor>
  <xdr:twoCellAnchor>
    <xdr:from>
      <xdr:col>9</xdr:col>
      <xdr:colOff>106680</xdr:colOff>
      <xdr:row>10</xdr:row>
      <xdr:rowOff>45720</xdr:rowOff>
    </xdr:from>
    <xdr:to>
      <xdr:col>11</xdr:col>
      <xdr:colOff>868680</xdr:colOff>
      <xdr:row>12</xdr:row>
      <xdr:rowOff>129540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18D7E93-84E8-4A92-8CBB-65B7DFCA172D}"/>
            </a:ext>
          </a:extLst>
        </xdr:cNvPr>
        <xdr:cNvSpPr>
          <a:spLocks noChangeArrowheads="1"/>
        </xdr:cNvSpPr>
      </xdr:nvSpPr>
      <xdr:spPr bwMode="auto">
        <a:xfrm>
          <a:off x="4838700" y="2491740"/>
          <a:ext cx="1684020" cy="464820"/>
        </a:xfrm>
        <a:prstGeom prst="wedgeRectCallout">
          <a:avLst>
            <a:gd name="adj1" fmla="val -27576"/>
            <a:gd name="adj2" fmla="val -151873"/>
          </a:avLst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各事業ごとに対応した形態を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プルダウン選択</a:t>
          </a:r>
          <a:endParaRPr lang="en-US" altLang="ja-JP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5</xdr:col>
      <xdr:colOff>647700</xdr:colOff>
      <xdr:row>45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E150846-ED0C-4797-A19A-5784F764E25E}"/>
            </a:ext>
          </a:extLst>
        </xdr:cNvPr>
        <xdr:cNvSpPr>
          <a:spLocks noChangeArrowheads="1"/>
        </xdr:cNvSpPr>
      </xdr:nvSpPr>
      <xdr:spPr bwMode="auto">
        <a:xfrm>
          <a:off x="1958340" y="10576560"/>
          <a:ext cx="1272540" cy="426720"/>
        </a:xfrm>
        <a:prstGeom prst="wedgeRectCallout">
          <a:avLst>
            <a:gd name="adj1" fmla="val 87153"/>
            <a:gd name="adj2" fmla="val -61506"/>
          </a:avLst>
        </a:prstGeom>
        <a:solidFill>
          <a:srgbClr val="FFFFFF"/>
        </a:solidFill>
        <a:ln w="317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氏名は、様式</a:t>
          </a:r>
          <a:r>
            <a:rPr lang="en-US" altLang="ja-JP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2-1</a:t>
          </a: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へ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反映されます</a:t>
          </a:r>
          <a:endParaRPr lang="en-US" altLang="ja-JP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alpha val="70000"/>
          </a:schemeClr>
        </a:solidFill>
        <a:ln>
          <a:solidFill>
            <a:srgbClr val="FF0000"/>
          </a:solidFill>
        </a:ln>
      </a:spPr>
      <a:bodyPr vertOverflow="clip" horzOverflow="clip" rtlCol="0" anchor="t"/>
      <a:lstStyle>
        <a:defPPr marL="171450" indent="-171450" algn="l">
          <a:buFont typeface="Arial" panose="020B0604020202020204" pitchFamily="34" charset="0"/>
          <a:buChar char="•"/>
          <a:defRPr kumimoji="1" sz="11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71EBF-1E0C-4DD1-BDA0-60A130CCCBF6}">
  <sheetPr codeName="Sheet1">
    <tabColor theme="8" tint="0.79998168889431442"/>
  </sheetPr>
  <dimension ref="A1:BN40"/>
  <sheetViews>
    <sheetView view="pageBreakPreview" zoomScaleNormal="100" zoomScaleSheetLayoutView="100" workbookViewId="0">
      <selection activeCell="O20" sqref="O20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9.140625" style="31" hidden="1" customWidth="1"/>
    <col min="17" max="16384" width="9.140625" style="31"/>
  </cols>
  <sheetData>
    <row r="1" spans="1:66" s="20" customFormat="1" ht="28.5" customHeight="1" x14ac:dyDescent="0.15">
      <c r="A1" s="20" t="s">
        <v>73</v>
      </c>
      <c r="L1" s="143"/>
      <c r="M1" s="143"/>
      <c r="N1" s="143"/>
      <c r="Q1" s="31"/>
      <c r="R1" s="31"/>
      <c r="S1" s="31"/>
      <c r="BH1" s="31"/>
      <c r="BI1" s="31"/>
      <c r="BJ1" s="31"/>
      <c r="BK1" s="31"/>
      <c r="BL1" s="31"/>
      <c r="BM1" s="31"/>
      <c r="BN1" s="31"/>
    </row>
    <row r="2" spans="1:66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BH2" s="31"/>
      <c r="BI2" s="31"/>
      <c r="BJ2" s="31"/>
      <c r="BK2" s="31"/>
      <c r="BL2" s="31"/>
      <c r="BM2" s="31"/>
      <c r="BN2" s="31"/>
    </row>
    <row r="3" spans="1:66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BH3" s="31"/>
      <c r="BI3" s="31"/>
      <c r="BJ3" s="31"/>
      <c r="BK3" s="31"/>
      <c r="BL3" s="31"/>
      <c r="BM3" s="31"/>
      <c r="BN3" s="31"/>
    </row>
    <row r="4" spans="1:66" s="28" customFormat="1" ht="19.5" customHeight="1" x14ac:dyDescent="0.15">
      <c r="A4" s="25" t="s">
        <v>57</v>
      </c>
      <c r="B4" s="144" t="s">
        <v>109</v>
      </c>
      <c r="C4" s="144"/>
      <c r="D4" s="144"/>
      <c r="E4" s="144"/>
      <c r="F4" s="144"/>
      <c r="G4" s="144"/>
      <c r="H4" s="144"/>
      <c r="I4" s="144"/>
      <c r="J4" s="26" t="s">
        <v>58</v>
      </c>
      <c r="K4" s="27"/>
      <c r="L4" s="27"/>
      <c r="M4" s="27"/>
      <c r="N4" s="27"/>
      <c r="P4" s="28" t="s">
        <v>110</v>
      </c>
      <c r="Q4" s="31" t="s">
        <v>106</v>
      </c>
      <c r="R4" s="31"/>
      <c r="S4" s="31"/>
      <c r="BH4" s="31"/>
      <c r="BI4" s="31"/>
      <c r="BJ4" s="31"/>
      <c r="BK4" s="31"/>
      <c r="BL4" s="31"/>
      <c r="BM4" s="31"/>
      <c r="BN4" s="31"/>
    </row>
    <row r="5" spans="1:66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P5" s="28" t="s">
        <v>111</v>
      </c>
      <c r="Q5" s="31" t="s">
        <v>94</v>
      </c>
      <c r="R5" s="31"/>
      <c r="S5" s="31" t="s">
        <v>74</v>
      </c>
      <c r="BH5" s="31"/>
      <c r="BI5" s="31"/>
      <c r="BJ5" s="31"/>
      <c r="BK5" s="31"/>
      <c r="BL5" s="31"/>
      <c r="BM5" s="31"/>
      <c r="BN5" s="31"/>
    </row>
    <row r="6" spans="1:66" ht="13.5" customHeight="1" x14ac:dyDescent="0.15">
      <c r="A6" s="145" t="s">
        <v>112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P6" s="31" t="s">
        <v>113</v>
      </c>
      <c r="Q6" s="31" t="s">
        <v>95</v>
      </c>
      <c r="S6" s="31" t="s">
        <v>75</v>
      </c>
    </row>
    <row r="7" spans="1:66" ht="26.25" customHeight="1" x14ac:dyDescent="0.15">
      <c r="A7" s="146" t="s">
        <v>3</v>
      </c>
      <c r="B7" s="147"/>
      <c r="C7" s="148"/>
      <c r="D7" s="152" t="s">
        <v>114</v>
      </c>
      <c r="E7" s="154" t="s">
        <v>59</v>
      </c>
      <c r="F7" s="154" t="s">
        <v>115</v>
      </c>
      <c r="G7" s="79" t="s">
        <v>60</v>
      </c>
      <c r="H7" s="80" t="s">
        <v>116</v>
      </c>
      <c r="I7" s="80" t="s">
        <v>116</v>
      </c>
      <c r="J7" s="81"/>
      <c r="K7" s="82" t="s">
        <v>4</v>
      </c>
      <c r="L7" s="83"/>
      <c r="M7" s="83"/>
      <c r="N7" s="84"/>
      <c r="P7" s="31" t="s">
        <v>117</v>
      </c>
      <c r="Q7" s="31" t="s">
        <v>55</v>
      </c>
      <c r="S7" s="31" t="s">
        <v>76</v>
      </c>
    </row>
    <row r="8" spans="1:66" ht="20.25" customHeight="1" x14ac:dyDescent="0.15">
      <c r="A8" s="149"/>
      <c r="B8" s="150"/>
      <c r="C8" s="151"/>
      <c r="D8" s="153"/>
      <c r="E8" s="155"/>
      <c r="F8" s="155"/>
      <c r="G8" s="79" t="s">
        <v>61</v>
      </c>
      <c r="H8" s="85" t="s">
        <v>62</v>
      </c>
      <c r="I8" s="156" t="s">
        <v>118</v>
      </c>
      <c r="J8" s="157"/>
      <c r="K8" s="158" t="s">
        <v>63</v>
      </c>
      <c r="L8" s="159"/>
      <c r="M8" s="159"/>
      <c r="N8" s="160"/>
      <c r="P8" s="31" t="s">
        <v>119</v>
      </c>
      <c r="Q8" s="31" t="s">
        <v>54</v>
      </c>
      <c r="S8" s="31" t="s">
        <v>77</v>
      </c>
    </row>
    <row r="9" spans="1:66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66" ht="21" customHeight="1" thickBot="1" x14ac:dyDescent="0.2">
      <c r="A10" s="33" t="s">
        <v>64</v>
      </c>
      <c r="B10" s="34"/>
      <c r="C10" s="34"/>
      <c r="D10" s="34"/>
      <c r="E10" s="35">
        <v>1</v>
      </c>
      <c r="F10" s="35">
        <v>2</v>
      </c>
      <c r="G10" s="35">
        <v>3</v>
      </c>
      <c r="H10" s="35">
        <v>4</v>
      </c>
      <c r="I10" s="36">
        <v>5</v>
      </c>
      <c r="J10" s="161" t="s">
        <v>82</v>
      </c>
      <c r="K10" s="162"/>
      <c r="L10" s="167" t="s">
        <v>83</v>
      </c>
      <c r="M10" s="162"/>
      <c r="N10" s="168"/>
      <c r="S10" s="31" t="s">
        <v>89</v>
      </c>
    </row>
    <row r="11" spans="1:66" ht="21" customHeight="1" x14ac:dyDescent="0.15">
      <c r="A11" s="173" t="s">
        <v>65</v>
      </c>
      <c r="B11" s="176" t="s">
        <v>66</v>
      </c>
      <c r="C11" s="177"/>
      <c r="D11" s="177"/>
      <c r="E11" s="41" t="s">
        <v>74</v>
      </c>
      <c r="F11" s="41" t="s">
        <v>74</v>
      </c>
      <c r="G11" s="41"/>
      <c r="H11" s="41"/>
      <c r="I11" s="41"/>
      <c r="J11" s="163"/>
      <c r="K11" s="164"/>
      <c r="L11" s="169"/>
      <c r="M11" s="164"/>
      <c r="N11" s="170"/>
      <c r="S11" s="31" t="s">
        <v>76</v>
      </c>
    </row>
    <row r="12" spans="1:66" ht="21" customHeight="1" x14ac:dyDescent="0.15">
      <c r="A12" s="174"/>
      <c r="B12" s="178" t="s">
        <v>67</v>
      </c>
      <c r="C12" s="180" t="s">
        <v>68</v>
      </c>
      <c r="D12" s="180"/>
      <c r="E12" s="92" t="s">
        <v>120</v>
      </c>
      <c r="F12" s="92" t="s">
        <v>121</v>
      </c>
      <c r="G12" s="92" t="s">
        <v>122</v>
      </c>
      <c r="H12" s="92" t="s">
        <v>122</v>
      </c>
      <c r="I12" s="92" t="s">
        <v>122</v>
      </c>
      <c r="J12" s="163"/>
      <c r="K12" s="164"/>
      <c r="L12" s="169"/>
      <c r="M12" s="164"/>
      <c r="N12" s="170"/>
      <c r="S12" s="31" t="s">
        <v>80</v>
      </c>
    </row>
    <row r="13" spans="1:66" ht="21" customHeight="1" x14ac:dyDescent="0.15">
      <c r="A13" s="174"/>
      <c r="B13" s="179"/>
      <c r="C13" s="180" t="s">
        <v>69</v>
      </c>
      <c r="D13" s="180"/>
      <c r="E13" s="92" t="s">
        <v>123</v>
      </c>
      <c r="F13" s="92" t="s">
        <v>124</v>
      </c>
      <c r="G13" s="92" t="s">
        <v>122</v>
      </c>
      <c r="H13" s="92" t="s">
        <v>122</v>
      </c>
      <c r="I13" s="92" t="s">
        <v>122</v>
      </c>
      <c r="J13" s="163"/>
      <c r="K13" s="164"/>
      <c r="L13" s="169"/>
      <c r="M13" s="164"/>
      <c r="N13" s="170"/>
      <c r="S13" s="31" t="s">
        <v>93</v>
      </c>
    </row>
    <row r="14" spans="1:66" ht="21" customHeight="1" x14ac:dyDescent="0.15">
      <c r="A14" s="174"/>
      <c r="B14" s="181" t="s">
        <v>70</v>
      </c>
      <c r="C14" s="181"/>
      <c r="D14" s="181"/>
      <c r="E14" s="75" t="s">
        <v>125</v>
      </c>
      <c r="F14" s="76" t="s">
        <v>126</v>
      </c>
      <c r="G14" s="77"/>
      <c r="H14" s="77"/>
      <c r="I14" s="78"/>
      <c r="J14" s="165"/>
      <c r="K14" s="166"/>
      <c r="L14" s="171"/>
      <c r="M14" s="166"/>
      <c r="N14" s="172"/>
      <c r="S14" s="31" t="s">
        <v>74</v>
      </c>
    </row>
    <row r="15" spans="1:66" ht="21" customHeight="1" thickBot="1" x14ac:dyDescent="0.2">
      <c r="A15" s="175"/>
      <c r="B15" s="182" t="s">
        <v>71</v>
      </c>
      <c r="C15" s="183"/>
      <c r="D15" s="184"/>
      <c r="E15" s="42" t="s">
        <v>127</v>
      </c>
      <c r="F15" s="42" t="s">
        <v>127</v>
      </c>
      <c r="G15" s="93"/>
      <c r="H15" s="93"/>
      <c r="I15" s="94"/>
      <c r="J15" s="185"/>
      <c r="K15" s="186"/>
      <c r="L15" s="193"/>
      <c r="M15" s="193"/>
      <c r="N15" s="194"/>
      <c r="S15" s="31" t="s">
        <v>75</v>
      </c>
    </row>
    <row r="16" spans="1:66" ht="27" customHeight="1" thickTop="1" x14ac:dyDescent="0.15">
      <c r="A16" s="173" t="s">
        <v>0</v>
      </c>
      <c r="B16" s="196" t="s">
        <v>1</v>
      </c>
      <c r="C16" s="199" t="s">
        <v>5</v>
      </c>
      <c r="D16" s="200"/>
      <c r="E16" s="43">
        <v>300000</v>
      </c>
      <c r="F16" s="43">
        <v>492000</v>
      </c>
      <c r="G16" s="95"/>
      <c r="H16" s="95"/>
      <c r="I16" s="96"/>
      <c r="J16" s="201">
        <f>SUM(E16:I16)</f>
        <v>792000</v>
      </c>
      <c r="K16" s="202"/>
      <c r="L16" s="203">
        <f>J16</f>
        <v>792000</v>
      </c>
      <c r="M16" s="203"/>
      <c r="N16" s="204"/>
      <c r="S16" s="31" t="s">
        <v>76</v>
      </c>
    </row>
    <row r="17" spans="1:19" ht="24" customHeight="1" x14ac:dyDescent="0.15">
      <c r="A17" s="174"/>
      <c r="B17" s="197"/>
      <c r="C17" s="205" t="s">
        <v>84</v>
      </c>
      <c r="D17" s="206"/>
      <c r="E17" s="44">
        <v>85300</v>
      </c>
      <c r="F17" s="44">
        <v>12580</v>
      </c>
      <c r="G17" s="97"/>
      <c r="H17" s="97"/>
      <c r="I17" s="98"/>
      <c r="J17" s="207">
        <f t="shared" ref="J17:J39" si="0">SUM(E17:I17)</f>
        <v>97880</v>
      </c>
      <c r="K17" s="207"/>
      <c r="L17" s="207">
        <f>J17</f>
        <v>97880</v>
      </c>
      <c r="M17" s="207"/>
      <c r="N17" s="208"/>
      <c r="S17" s="31" t="s">
        <v>90</v>
      </c>
    </row>
    <row r="18" spans="1:19" ht="24" customHeight="1" x14ac:dyDescent="0.15">
      <c r="A18" s="174"/>
      <c r="B18" s="197"/>
      <c r="C18" s="209" t="s">
        <v>81</v>
      </c>
      <c r="D18" s="210"/>
      <c r="E18" s="45">
        <v>110000</v>
      </c>
      <c r="F18" s="45">
        <v>0</v>
      </c>
      <c r="G18" s="99"/>
      <c r="H18" s="99"/>
      <c r="I18" s="100"/>
      <c r="J18" s="211">
        <f t="shared" si="0"/>
        <v>110000</v>
      </c>
      <c r="K18" s="211"/>
      <c r="L18" s="211">
        <f t="shared" ref="L18:L39" si="1">J18</f>
        <v>110000</v>
      </c>
      <c r="M18" s="211"/>
      <c r="N18" s="212"/>
      <c r="S18" s="31" t="s">
        <v>91</v>
      </c>
    </row>
    <row r="19" spans="1:19" ht="24" customHeight="1" thickBot="1" x14ac:dyDescent="0.2">
      <c r="A19" s="174"/>
      <c r="B19" s="197"/>
      <c r="C19" s="213" t="s">
        <v>6</v>
      </c>
      <c r="D19" s="214"/>
      <c r="E19" s="46">
        <v>0</v>
      </c>
      <c r="F19" s="46">
        <v>0</v>
      </c>
      <c r="G19" s="101"/>
      <c r="H19" s="101"/>
      <c r="I19" s="102"/>
      <c r="J19" s="215">
        <f t="shared" si="0"/>
        <v>0</v>
      </c>
      <c r="K19" s="215"/>
      <c r="L19" s="215">
        <f t="shared" si="1"/>
        <v>0</v>
      </c>
      <c r="M19" s="215"/>
      <c r="N19" s="216"/>
      <c r="S19" s="31" t="s">
        <v>92</v>
      </c>
    </row>
    <row r="20" spans="1:19" ht="27" customHeight="1" thickBot="1" x14ac:dyDescent="0.2">
      <c r="A20" s="174"/>
      <c r="B20" s="198"/>
      <c r="C20" s="187" t="s">
        <v>96</v>
      </c>
      <c r="D20" s="188"/>
      <c r="E20" s="47">
        <v>495300</v>
      </c>
      <c r="F20" s="47">
        <v>504580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189">
        <f t="shared" si="0"/>
        <v>999880</v>
      </c>
      <c r="K20" s="190"/>
      <c r="L20" s="191">
        <f t="shared" si="1"/>
        <v>999880</v>
      </c>
      <c r="M20" s="191"/>
      <c r="N20" s="192"/>
    </row>
    <row r="21" spans="1:19" ht="21" customHeight="1" x14ac:dyDescent="0.15">
      <c r="A21" s="174"/>
      <c r="B21" s="40"/>
      <c r="C21" s="227" t="s">
        <v>41</v>
      </c>
      <c r="D21" s="228"/>
      <c r="E21" s="86">
        <v>0</v>
      </c>
      <c r="F21" s="86">
        <v>0</v>
      </c>
      <c r="G21" s="103"/>
      <c r="H21" s="103"/>
      <c r="I21" s="104"/>
      <c r="J21" s="229">
        <f t="shared" si="0"/>
        <v>0</v>
      </c>
      <c r="K21" s="230"/>
      <c r="L21" s="230">
        <f t="shared" si="1"/>
        <v>0</v>
      </c>
      <c r="M21" s="230"/>
      <c r="N21" s="231"/>
    </row>
    <row r="22" spans="1:19" ht="21" customHeight="1" x14ac:dyDescent="0.15">
      <c r="A22" s="174"/>
      <c r="B22" s="40"/>
      <c r="C22" s="220"/>
      <c r="D22" s="221"/>
      <c r="E22" s="87">
        <v>0</v>
      </c>
      <c r="F22" s="87">
        <v>0</v>
      </c>
      <c r="G22" s="105"/>
      <c r="H22" s="105"/>
      <c r="I22" s="106"/>
      <c r="J22" s="225">
        <f t="shared" si="0"/>
        <v>0</v>
      </c>
      <c r="K22" s="226"/>
      <c r="L22" s="226">
        <f t="shared" si="1"/>
        <v>0</v>
      </c>
      <c r="M22" s="226"/>
      <c r="N22" s="232"/>
    </row>
    <row r="23" spans="1:19" ht="21" customHeight="1" x14ac:dyDescent="0.15">
      <c r="A23" s="174"/>
      <c r="B23" s="196" t="s">
        <v>2</v>
      </c>
      <c r="C23" s="218" t="s">
        <v>7</v>
      </c>
      <c r="D23" s="219"/>
      <c r="E23" s="59">
        <v>248600</v>
      </c>
      <c r="F23" s="59">
        <v>480000</v>
      </c>
      <c r="G23" s="50"/>
      <c r="H23" s="50"/>
      <c r="I23" s="107"/>
      <c r="J23" s="222">
        <f t="shared" si="0"/>
        <v>728600</v>
      </c>
      <c r="K23" s="223"/>
      <c r="L23" s="223">
        <f t="shared" si="1"/>
        <v>728600</v>
      </c>
      <c r="M23" s="223"/>
      <c r="N23" s="224"/>
    </row>
    <row r="24" spans="1:19" ht="21" customHeight="1" x14ac:dyDescent="0.15">
      <c r="A24" s="174"/>
      <c r="B24" s="196"/>
      <c r="C24" s="220"/>
      <c r="D24" s="221"/>
      <c r="E24" s="87">
        <v>220000</v>
      </c>
      <c r="F24" s="87">
        <v>480000</v>
      </c>
      <c r="G24" s="105"/>
      <c r="H24" s="105"/>
      <c r="I24" s="106"/>
      <c r="J24" s="225">
        <f t="shared" si="0"/>
        <v>700000</v>
      </c>
      <c r="K24" s="226"/>
      <c r="L24" s="226">
        <f t="shared" si="1"/>
        <v>700000</v>
      </c>
      <c r="M24" s="226"/>
      <c r="N24" s="232"/>
    </row>
    <row r="25" spans="1:19" ht="21" customHeight="1" x14ac:dyDescent="0.15">
      <c r="A25" s="174"/>
      <c r="B25" s="197"/>
      <c r="C25" s="218" t="s">
        <v>8</v>
      </c>
      <c r="D25" s="219"/>
      <c r="E25" s="88">
        <v>207900</v>
      </c>
      <c r="F25" s="88">
        <v>0</v>
      </c>
      <c r="G25" s="108"/>
      <c r="H25" s="108"/>
      <c r="I25" s="109"/>
      <c r="J25" s="233">
        <f t="shared" si="0"/>
        <v>207900</v>
      </c>
      <c r="K25" s="234"/>
      <c r="L25" s="234">
        <f t="shared" si="1"/>
        <v>207900</v>
      </c>
      <c r="M25" s="234"/>
      <c r="N25" s="235"/>
    </row>
    <row r="26" spans="1:19" ht="21" customHeight="1" x14ac:dyDescent="0.15">
      <c r="A26" s="174"/>
      <c r="B26" s="197"/>
      <c r="C26" s="220"/>
      <c r="D26" s="221"/>
      <c r="E26" s="87">
        <v>80000</v>
      </c>
      <c r="F26" s="87">
        <v>0</v>
      </c>
      <c r="G26" s="105"/>
      <c r="H26" s="105"/>
      <c r="I26" s="110"/>
      <c r="J26" s="236">
        <f t="shared" si="0"/>
        <v>80000</v>
      </c>
      <c r="K26" s="226"/>
      <c r="L26" s="226">
        <f t="shared" si="1"/>
        <v>80000</v>
      </c>
      <c r="M26" s="226"/>
      <c r="N26" s="232"/>
    </row>
    <row r="27" spans="1:19" ht="21" customHeight="1" x14ac:dyDescent="0.15">
      <c r="A27" s="174"/>
      <c r="B27" s="197"/>
      <c r="C27" s="218" t="s">
        <v>10</v>
      </c>
      <c r="D27" s="219"/>
      <c r="E27" s="60">
        <v>0</v>
      </c>
      <c r="F27" s="60">
        <v>0</v>
      </c>
      <c r="G27" s="108"/>
      <c r="H27" s="108"/>
      <c r="I27" s="111"/>
      <c r="J27" s="243">
        <f t="shared" si="0"/>
        <v>0</v>
      </c>
      <c r="K27" s="244"/>
      <c r="L27" s="244">
        <f t="shared" si="1"/>
        <v>0</v>
      </c>
      <c r="M27" s="244"/>
      <c r="N27" s="245"/>
    </row>
    <row r="28" spans="1:19" ht="21" customHeight="1" x14ac:dyDescent="0.15">
      <c r="A28" s="174"/>
      <c r="B28" s="197"/>
      <c r="C28" s="241"/>
      <c r="D28" s="242"/>
      <c r="E28" s="89">
        <v>0</v>
      </c>
      <c r="F28" s="89">
        <v>0</v>
      </c>
      <c r="G28" s="105"/>
      <c r="H28" s="105"/>
      <c r="I28" s="110"/>
      <c r="J28" s="246">
        <f t="shared" si="0"/>
        <v>0</v>
      </c>
      <c r="K28" s="247"/>
      <c r="L28" s="247">
        <f t="shared" si="1"/>
        <v>0</v>
      </c>
      <c r="M28" s="247"/>
      <c r="N28" s="248"/>
    </row>
    <row r="29" spans="1:19" ht="21" customHeight="1" x14ac:dyDescent="0.15">
      <c r="A29" s="174"/>
      <c r="B29" s="197"/>
      <c r="C29" s="249" t="s">
        <v>9</v>
      </c>
      <c r="D29" s="219"/>
      <c r="E29" s="60">
        <v>0</v>
      </c>
      <c r="F29" s="60">
        <v>12000</v>
      </c>
      <c r="G29" s="108"/>
      <c r="H29" s="108"/>
      <c r="I29" s="111"/>
      <c r="J29" s="243">
        <f t="shared" si="0"/>
        <v>12000</v>
      </c>
      <c r="K29" s="244"/>
      <c r="L29" s="244">
        <f t="shared" si="1"/>
        <v>12000</v>
      </c>
      <c r="M29" s="244"/>
      <c r="N29" s="245"/>
    </row>
    <row r="30" spans="1:19" ht="21" customHeight="1" x14ac:dyDescent="0.15">
      <c r="A30" s="174"/>
      <c r="B30" s="197"/>
      <c r="C30" s="241"/>
      <c r="D30" s="242"/>
      <c r="E30" s="90">
        <v>0</v>
      </c>
      <c r="F30" s="90">
        <v>12000</v>
      </c>
      <c r="G30" s="112"/>
      <c r="H30" s="112"/>
      <c r="I30" s="113"/>
      <c r="J30" s="225">
        <f t="shared" si="0"/>
        <v>12000</v>
      </c>
      <c r="K30" s="226"/>
      <c r="L30" s="250">
        <f t="shared" si="1"/>
        <v>12000</v>
      </c>
      <c r="M30" s="250"/>
      <c r="N30" s="251"/>
    </row>
    <row r="31" spans="1:19" ht="21" customHeight="1" x14ac:dyDescent="0.15">
      <c r="A31" s="174"/>
      <c r="B31" s="197"/>
      <c r="C31" s="218" t="s">
        <v>42</v>
      </c>
      <c r="D31" s="219"/>
      <c r="E31" s="60">
        <v>0</v>
      </c>
      <c r="F31" s="60">
        <v>0</v>
      </c>
      <c r="G31" s="108"/>
      <c r="H31" s="108"/>
      <c r="I31" s="111"/>
      <c r="J31" s="243">
        <f t="shared" si="0"/>
        <v>0</v>
      </c>
      <c r="K31" s="244"/>
      <c r="L31" s="244">
        <f t="shared" si="1"/>
        <v>0</v>
      </c>
      <c r="M31" s="244"/>
      <c r="N31" s="245"/>
    </row>
    <row r="32" spans="1:19" ht="21" customHeight="1" thickBot="1" x14ac:dyDescent="0.2">
      <c r="A32" s="174"/>
      <c r="B32" s="197"/>
      <c r="C32" s="187"/>
      <c r="D32" s="252"/>
      <c r="E32" s="90">
        <v>0</v>
      </c>
      <c r="F32" s="90">
        <v>0</v>
      </c>
      <c r="G32" s="112"/>
      <c r="H32" s="112"/>
      <c r="I32" s="113"/>
      <c r="J32" s="253">
        <f t="shared" si="0"/>
        <v>0</v>
      </c>
      <c r="K32" s="250"/>
      <c r="L32" s="250">
        <f t="shared" si="1"/>
        <v>0</v>
      </c>
      <c r="M32" s="250"/>
      <c r="N32" s="251"/>
    </row>
    <row r="33" spans="1:14" ht="21" customHeight="1" x14ac:dyDescent="0.15">
      <c r="A33" s="174"/>
      <c r="B33" s="197"/>
      <c r="C33" s="237" t="s">
        <v>11</v>
      </c>
      <c r="D33" s="238"/>
      <c r="E33" s="114">
        <v>17280</v>
      </c>
      <c r="F33" s="91">
        <v>0</v>
      </c>
      <c r="G33" s="115"/>
      <c r="H33" s="115"/>
      <c r="I33" s="116"/>
      <c r="J33" s="239">
        <f t="shared" si="0"/>
        <v>17280</v>
      </c>
      <c r="K33" s="239"/>
      <c r="L33" s="239">
        <f t="shared" si="1"/>
        <v>17280</v>
      </c>
      <c r="M33" s="239"/>
      <c r="N33" s="240"/>
    </row>
    <row r="34" spans="1:14" ht="21" customHeight="1" x14ac:dyDescent="0.15">
      <c r="A34" s="174"/>
      <c r="B34" s="197"/>
      <c r="C34" s="209" t="s">
        <v>14</v>
      </c>
      <c r="D34" s="210"/>
      <c r="E34" s="45">
        <v>9000</v>
      </c>
      <c r="F34" s="45">
        <v>0</v>
      </c>
      <c r="G34" s="99"/>
      <c r="H34" s="99"/>
      <c r="I34" s="100"/>
      <c r="J34" s="211">
        <f t="shared" si="0"/>
        <v>9000</v>
      </c>
      <c r="K34" s="211"/>
      <c r="L34" s="211">
        <f t="shared" si="1"/>
        <v>9000</v>
      </c>
      <c r="M34" s="211"/>
      <c r="N34" s="212"/>
    </row>
    <row r="35" spans="1:14" ht="21" customHeight="1" x14ac:dyDescent="0.15">
      <c r="A35" s="174"/>
      <c r="B35" s="197"/>
      <c r="C35" s="209" t="s">
        <v>12</v>
      </c>
      <c r="D35" s="210"/>
      <c r="E35" s="45">
        <v>11000</v>
      </c>
      <c r="F35" s="45">
        <v>10000</v>
      </c>
      <c r="G35" s="99"/>
      <c r="H35" s="99"/>
      <c r="I35" s="100"/>
      <c r="J35" s="211">
        <f t="shared" si="0"/>
        <v>21000</v>
      </c>
      <c r="K35" s="211"/>
      <c r="L35" s="211">
        <f t="shared" si="1"/>
        <v>21000</v>
      </c>
      <c r="M35" s="211"/>
      <c r="N35" s="212"/>
    </row>
    <row r="36" spans="1:14" ht="21" customHeight="1" x14ac:dyDescent="0.15">
      <c r="A36" s="174"/>
      <c r="B36" s="197"/>
      <c r="C36" s="209" t="s">
        <v>13</v>
      </c>
      <c r="D36" s="210"/>
      <c r="E36" s="45">
        <v>1520</v>
      </c>
      <c r="F36" s="45">
        <v>2580</v>
      </c>
      <c r="G36" s="99"/>
      <c r="H36" s="99"/>
      <c r="I36" s="100"/>
      <c r="J36" s="211">
        <f t="shared" si="0"/>
        <v>4100</v>
      </c>
      <c r="K36" s="211"/>
      <c r="L36" s="211">
        <f t="shared" si="1"/>
        <v>4100</v>
      </c>
      <c r="M36" s="211"/>
      <c r="N36" s="212"/>
    </row>
    <row r="37" spans="1:14" ht="21" customHeight="1" thickBot="1" x14ac:dyDescent="0.2">
      <c r="A37" s="174"/>
      <c r="B37" s="197"/>
      <c r="C37" s="213" t="s">
        <v>6</v>
      </c>
      <c r="D37" s="214"/>
      <c r="E37" s="46">
        <v>0</v>
      </c>
      <c r="F37" s="46">
        <v>0</v>
      </c>
      <c r="G37" s="101"/>
      <c r="H37" s="101"/>
      <c r="I37" s="102"/>
      <c r="J37" s="211">
        <f t="shared" si="0"/>
        <v>0</v>
      </c>
      <c r="K37" s="211"/>
      <c r="L37" s="215">
        <f t="shared" si="1"/>
        <v>0</v>
      </c>
      <c r="M37" s="215"/>
      <c r="N37" s="216"/>
    </row>
    <row r="38" spans="1:14" ht="24" customHeight="1" x14ac:dyDescent="0.15">
      <c r="A38" s="195"/>
      <c r="B38" s="217"/>
      <c r="C38" s="261" t="s">
        <v>97</v>
      </c>
      <c r="D38" s="262"/>
      <c r="E38" s="62">
        <v>495300</v>
      </c>
      <c r="F38" s="62">
        <v>504580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263">
        <f t="shared" si="0"/>
        <v>999880</v>
      </c>
      <c r="K38" s="264"/>
      <c r="L38" s="265">
        <f t="shared" si="1"/>
        <v>999880</v>
      </c>
      <c r="M38" s="266"/>
      <c r="N38" s="267"/>
    </row>
    <row r="39" spans="1:14" ht="24" customHeight="1" thickBot="1" x14ac:dyDescent="0.2">
      <c r="A39" s="37"/>
      <c r="B39" s="38"/>
      <c r="C39" s="254" t="s">
        <v>98</v>
      </c>
      <c r="D39" s="255"/>
      <c r="E39" s="52">
        <v>300000</v>
      </c>
      <c r="F39" s="52">
        <v>492000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256">
        <f t="shared" si="0"/>
        <v>792000</v>
      </c>
      <c r="K39" s="257"/>
      <c r="L39" s="258">
        <f t="shared" si="1"/>
        <v>792000</v>
      </c>
      <c r="M39" s="259"/>
      <c r="N39" s="260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mergeCells count="90"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  <mergeCell ref="C35:D35"/>
    <mergeCell ref="J35:K35"/>
    <mergeCell ref="L35:N35"/>
    <mergeCell ref="C36:D36"/>
    <mergeCell ref="J36:K36"/>
    <mergeCell ref="L36:N36"/>
    <mergeCell ref="J31:K31"/>
    <mergeCell ref="L31:N31"/>
    <mergeCell ref="J32:K32"/>
    <mergeCell ref="L32:N32"/>
    <mergeCell ref="C34:D34"/>
    <mergeCell ref="J34:K34"/>
    <mergeCell ref="L34:N34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</mergeCells>
  <phoneticPr fontId="2"/>
  <dataValidations count="2">
    <dataValidation type="list" allowBlank="1" showInputMessage="1" showErrorMessage="1" sqref="E11:I11" xr:uid="{DF560234-F0A9-4D77-9FCF-19DFC9EE59E3}">
      <formula1>$S$5:$S$20</formula1>
    </dataValidation>
    <dataValidation type="list" allowBlank="1" showInputMessage="1" showErrorMessage="1" sqref="G4:I4" xr:uid="{5FB1FD9C-EA15-44BE-A337-E772279FA70B}">
      <formula1>$Q$4:$Q$9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770AA-23DB-4813-AF61-38D66E459804}">
  <sheetPr codeName="Sheet10">
    <tabColor theme="6"/>
  </sheetPr>
  <dimension ref="A1:BD46"/>
  <sheetViews>
    <sheetView view="pageBreakPreview" zoomScaleNormal="100" zoomScaleSheetLayoutView="100" workbookViewId="0">
      <selection activeCell="R11" sqref="R11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611"/>
      <c r="E4" s="612"/>
      <c r="F4" s="485" t="s">
        <v>17</v>
      </c>
      <c r="G4" s="485"/>
      <c r="H4" s="485"/>
      <c r="I4" s="486"/>
      <c r="K4" s="10" t="s">
        <v>18</v>
      </c>
      <c r="L4" s="123">
        <v>4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487"/>
      <c r="E8" s="488"/>
      <c r="F8" s="489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498"/>
      <c r="E9" s="499"/>
      <c r="F9" s="500"/>
      <c r="G9" s="360"/>
      <c r="H9" s="15" t="s">
        <v>103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 t="shared" ref="E15" si="0">$G$37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517"/>
      <c r="J44" s="518"/>
      <c r="K44" s="518"/>
      <c r="L44" s="519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372DBFDC-3A78-42D1-BAFE-4E69FF57334C}">
      <formula1>$O$14:$O$19</formula1>
    </dataValidation>
    <dataValidation type="list" allowBlank="1" showInputMessage="1" showErrorMessage="1" sqref="K8:L9" xr:uid="{74A33A81-2816-4C28-A200-D83CF5D7151B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969D-902E-4784-8D41-7849955E1DD2}">
  <sheetPr codeName="Sheet11">
    <tabColor theme="6"/>
  </sheetPr>
  <dimension ref="A1:BD46"/>
  <sheetViews>
    <sheetView view="pageBreakPreview" zoomScaleNormal="100" zoomScaleSheetLayoutView="100" workbookViewId="0">
      <selection activeCell="J28" sqref="J28:L28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/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3"/>
      <c r="E8" s="614"/>
      <c r="F8" s="615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16"/>
      <c r="E9" s="617"/>
      <c r="F9" s="618"/>
      <c r="G9" s="360"/>
      <c r="H9" s="15" t="s">
        <v>102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事業4!O14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 t="shared" ref="E15" si="0">$G$37</f>
        <v>0</v>
      </c>
      <c r="F15" s="490"/>
      <c r="G15" s="383"/>
      <c r="H15" s="383"/>
      <c r="I15" s="383"/>
      <c r="J15" s="491"/>
      <c r="K15" s="491"/>
      <c r="L15" s="492"/>
      <c r="O15" s="19" t="str">
        <f>事業4!O15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事業4!O16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事業4!O17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事業4!O18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事業4!O19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事業4!O22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事業4!O23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事業4!O24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事業4!O25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事業4!O27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事業4!O28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事業4!O29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事業4!O30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事業4!O31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517"/>
      <c r="J44" s="518"/>
      <c r="K44" s="518"/>
      <c r="L44" s="519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C04C94A0-C0A2-460E-B262-E8944DB15E4F}">
      <formula1>$O$14:$O$19</formula1>
    </dataValidation>
    <dataValidation type="list" allowBlank="1" showInputMessage="1" showErrorMessage="1" sqref="K8:L9" xr:uid="{450D3F1B-EFB2-41DD-AA1E-02CE7121DB98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1019-A663-4C7A-A6D7-C5FF21D8ACE1}">
  <sheetPr codeName="Sheet12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6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$G$37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623"/>
      <c r="C40" s="624"/>
      <c r="D40" s="624"/>
      <c r="E40" s="624"/>
      <c r="F40" s="624"/>
      <c r="G40" s="624"/>
      <c r="H40" s="624"/>
      <c r="I40" s="624"/>
      <c r="J40" s="624"/>
      <c r="K40" s="624"/>
      <c r="L40" s="625"/>
    </row>
    <row r="41" spans="1:13" ht="16.5" customHeight="1" x14ac:dyDescent="0.15">
      <c r="B41" s="626"/>
      <c r="C41" s="627"/>
      <c r="D41" s="627"/>
      <c r="E41" s="627"/>
      <c r="F41" s="627"/>
      <c r="G41" s="627"/>
      <c r="H41" s="627"/>
      <c r="I41" s="627"/>
      <c r="J41" s="627"/>
      <c r="K41" s="627"/>
      <c r="L41" s="628"/>
    </row>
    <row r="42" spans="1:13" ht="16.5" customHeight="1" thickBot="1" x14ac:dyDescent="0.2">
      <c r="B42" s="629"/>
      <c r="C42" s="630"/>
      <c r="D42" s="630"/>
      <c r="E42" s="630"/>
      <c r="F42" s="630"/>
      <c r="G42" s="630"/>
      <c r="H42" s="630"/>
      <c r="I42" s="630"/>
      <c r="J42" s="630"/>
      <c r="K42" s="630"/>
      <c r="L42" s="631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517"/>
      <c r="J44" s="518"/>
      <c r="K44" s="518"/>
      <c r="L44" s="519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55D6F3AA-C7EA-4FAA-ABC5-6DD1928CBEA0}">
      <formula1>$O$14:$O$19</formula1>
    </dataValidation>
    <dataValidation type="list" allowBlank="1" showInputMessage="1" showErrorMessage="1" sqref="K8:L9" xr:uid="{3854A5A4-9832-4ECF-8F67-8A3F67B4F8E2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22B91-619F-4393-A841-A6F4565AB5EA}">
  <sheetPr codeName="Sheet13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7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$G$37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91EA0452-D2F2-40D1-8AD6-E910A4B2F819}">
      <formula1>$O$14:$O$19</formula1>
    </dataValidation>
    <dataValidation type="list" allowBlank="1" showInputMessage="1" showErrorMessage="1" sqref="K8:L9" xr:uid="{EE703294-C73F-4E5D-9FF8-208EC140ED96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4B282-EC79-4532-B789-07260429F313}">
  <sheetPr codeName="Sheet14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8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$G$37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9580A4DC-4290-450C-A2E8-D837F21AF908}">
      <formula1>$O$14:$O$19</formula1>
    </dataValidation>
    <dataValidation type="list" allowBlank="1" showInputMessage="1" showErrorMessage="1" sqref="K8:L9" xr:uid="{958BE478-C939-411F-A81A-F47C4BEF52E6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D8E2D-AC34-40D2-A594-B85E7E36D564}">
  <sheetPr codeName="Sheet15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9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$G$37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116590FC-5768-466F-B689-B7961A9FC730}">
      <formula1>$O$14:$O$19</formula1>
    </dataValidation>
    <dataValidation type="list" allowBlank="1" showInputMessage="1" showErrorMessage="1" sqref="K8:L9" xr:uid="{D67B3147-F1BB-47DF-9871-DB24C3BDB453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2C77-51FD-485C-8368-2A4F8917836E}">
  <sheetPr codeName="Sheet16">
    <tabColor theme="6"/>
  </sheetPr>
  <dimension ref="A1:BD46"/>
  <sheetViews>
    <sheetView view="pageBreakPreview" zoomScaleNormal="100" zoomScaleSheetLayoutView="100" workbookViewId="0">
      <selection activeCell="V17" sqref="V17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10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A978CBF0-71F0-4277-8B27-D428E460E5E8}">
      <formula1>$O$14:$O$19</formula1>
    </dataValidation>
    <dataValidation type="list" allowBlank="1" showInputMessage="1" showErrorMessage="1" sqref="K8:L9" xr:uid="{5723641A-25EC-411A-8F3C-6B215FF0B4F0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B8F4-6406-48B7-BC1B-CAA5DAB893E5}">
  <sheetPr codeName="Sheet17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11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A98FE250-F2A6-4F54-84D0-8C9EC0BAFEFC}">
      <formula1>$O$14:$O$19</formula1>
    </dataValidation>
    <dataValidation type="list" allowBlank="1" showInputMessage="1" showErrorMessage="1" sqref="K8:L9" xr:uid="{A436C999-CCDF-42AC-B4B4-4AE1E15DEC16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B8F9-0D5C-4933-B312-72797DF45874}">
  <sheetPr codeName="Sheet18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12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B4593078-19E0-4C74-8895-9AD86FC8FD42}">
      <formula1>$O$14:$O$19</formula1>
    </dataValidation>
    <dataValidation type="list" allowBlank="1" showInputMessage="1" showErrorMessage="1" sqref="K8:L9" xr:uid="{AC469521-04BD-4A64-B5A3-1BD024008808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DD56-8099-4E5D-9B3A-4B1BAC3C0050}">
  <sheetPr codeName="Sheet19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13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1AF2C975-ED52-41C1-9A7C-D5E8852D5F63}">
      <formula1>$O$14:$O$19</formula1>
    </dataValidation>
    <dataValidation type="list" allowBlank="1" showInputMessage="1" showErrorMessage="1" sqref="K8:L9" xr:uid="{BB964A15-6505-46D2-91AA-AB2B867E16F5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9" tint="0.39997558519241921"/>
  </sheetPr>
  <dimension ref="A1:U40"/>
  <sheetViews>
    <sheetView tabSelected="1" view="pageBreakPreview" zoomScaleNormal="100" zoomScaleSheetLayoutView="100" workbookViewId="0">
      <selection activeCell="Q1" sqref="Q1:S1048576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28" style="31" bestFit="1" customWidth="1"/>
    <col min="17" max="19" width="9.140625" style="31" hidden="1" customWidth="1"/>
    <col min="20" max="21" width="9.140625" style="31" customWidth="1"/>
    <col min="22" max="16384" width="9.140625" style="31"/>
  </cols>
  <sheetData>
    <row r="1" spans="1:21" s="20" customFormat="1" ht="28.5" customHeight="1" x14ac:dyDescent="0.15">
      <c r="A1" s="20" t="s">
        <v>73</v>
      </c>
      <c r="L1" s="143"/>
      <c r="M1" s="143"/>
      <c r="N1" s="143"/>
      <c r="Q1" s="31"/>
      <c r="R1" s="31"/>
      <c r="S1" s="31"/>
      <c r="T1" s="31"/>
      <c r="U1" s="31"/>
    </row>
    <row r="2" spans="1:21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T2" s="31"/>
      <c r="U2" s="31"/>
    </row>
    <row r="3" spans="1:21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T3" s="31"/>
      <c r="U3" s="31"/>
    </row>
    <row r="4" spans="1:21" s="28" customFormat="1" ht="19.5" customHeight="1" x14ac:dyDescent="0.15">
      <c r="A4" s="25" t="s">
        <v>57</v>
      </c>
      <c r="B4" s="144" t="s">
        <v>104</v>
      </c>
      <c r="C4" s="144"/>
      <c r="D4" s="144"/>
      <c r="E4" s="144"/>
      <c r="F4" s="144"/>
      <c r="G4" s="285"/>
      <c r="H4" s="285"/>
      <c r="I4" s="285"/>
      <c r="J4" s="26" t="s">
        <v>58</v>
      </c>
      <c r="K4" s="27"/>
      <c r="L4" s="27"/>
      <c r="M4" s="27"/>
      <c r="N4" s="27"/>
      <c r="Q4" s="31" t="s">
        <v>150</v>
      </c>
      <c r="R4" s="31"/>
      <c r="S4" s="31"/>
      <c r="T4" s="31"/>
      <c r="U4" s="31"/>
    </row>
    <row r="5" spans="1:21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Q5" s="31" t="s">
        <v>94</v>
      </c>
      <c r="R5" s="31"/>
      <c r="S5" s="31" t="s">
        <v>74</v>
      </c>
      <c r="T5" s="31"/>
      <c r="U5" s="31"/>
    </row>
    <row r="6" spans="1:21" ht="13.5" customHeight="1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Q6" s="31" t="s">
        <v>95</v>
      </c>
      <c r="S6" s="31" t="s">
        <v>75</v>
      </c>
    </row>
    <row r="7" spans="1:21" ht="26.25" customHeight="1" x14ac:dyDescent="0.15">
      <c r="A7" s="146" t="s">
        <v>3</v>
      </c>
      <c r="B7" s="147"/>
      <c r="C7" s="148"/>
      <c r="D7" s="286"/>
      <c r="E7" s="154" t="s">
        <v>59</v>
      </c>
      <c r="F7" s="288"/>
      <c r="G7" s="79" t="s">
        <v>60</v>
      </c>
      <c r="H7" s="133"/>
      <c r="I7" s="133"/>
      <c r="J7" s="134"/>
      <c r="K7" s="135" t="s">
        <v>4</v>
      </c>
      <c r="L7" s="136"/>
      <c r="M7" s="136"/>
      <c r="N7" s="137"/>
      <c r="Q7" s="31" t="s">
        <v>55</v>
      </c>
      <c r="S7" s="31" t="s">
        <v>76</v>
      </c>
    </row>
    <row r="8" spans="1:21" ht="20.25" customHeight="1" x14ac:dyDescent="0.15">
      <c r="A8" s="149"/>
      <c r="B8" s="150"/>
      <c r="C8" s="151"/>
      <c r="D8" s="287"/>
      <c r="E8" s="155"/>
      <c r="F8" s="289"/>
      <c r="G8" s="79" t="s">
        <v>61</v>
      </c>
      <c r="H8" s="85" t="s">
        <v>62</v>
      </c>
      <c r="I8" s="290"/>
      <c r="J8" s="291"/>
      <c r="K8" s="292" t="s">
        <v>63</v>
      </c>
      <c r="L8" s="293"/>
      <c r="M8" s="293"/>
      <c r="N8" s="294"/>
      <c r="Q8" s="31" t="s">
        <v>54</v>
      </c>
      <c r="S8" s="31" t="s">
        <v>77</v>
      </c>
    </row>
    <row r="9" spans="1:21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21" ht="21" customHeight="1" thickBot="1" x14ac:dyDescent="0.2">
      <c r="A10" s="33" t="s">
        <v>64</v>
      </c>
      <c r="B10" s="34"/>
      <c r="C10" s="34"/>
      <c r="D10" s="34"/>
      <c r="E10" s="35">
        <v>1</v>
      </c>
      <c r="F10" s="35">
        <v>2</v>
      </c>
      <c r="G10" s="35">
        <v>3</v>
      </c>
      <c r="H10" s="35">
        <v>4</v>
      </c>
      <c r="I10" s="36">
        <v>5</v>
      </c>
      <c r="J10" s="161" t="s">
        <v>82</v>
      </c>
      <c r="K10" s="162"/>
      <c r="L10" s="167" t="s">
        <v>83</v>
      </c>
      <c r="M10" s="162"/>
      <c r="N10" s="168"/>
      <c r="S10" s="31" t="s">
        <v>89</v>
      </c>
    </row>
    <row r="11" spans="1:21" ht="21" customHeight="1" x14ac:dyDescent="0.15">
      <c r="A11" s="173" t="s">
        <v>65</v>
      </c>
      <c r="B11" s="176" t="s">
        <v>66</v>
      </c>
      <c r="C11" s="177"/>
      <c r="D11" s="177"/>
      <c r="E11" s="41">
        <f>事業1!$K$8</f>
        <v>0</v>
      </c>
      <c r="F11" s="41">
        <f>事業2!$K$8</f>
        <v>0</v>
      </c>
      <c r="G11" s="41">
        <f>事業3!$K$8</f>
        <v>0</v>
      </c>
      <c r="H11" s="41">
        <f>事業4!$K$8</f>
        <v>0</v>
      </c>
      <c r="I11" s="41">
        <f>事業5!$K$8</f>
        <v>0</v>
      </c>
      <c r="J11" s="163"/>
      <c r="K11" s="164"/>
      <c r="L11" s="169"/>
      <c r="M11" s="164"/>
      <c r="N11" s="170"/>
      <c r="S11" s="31" t="s">
        <v>76</v>
      </c>
    </row>
    <row r="12" spans="1:21" ht="21" customHeight="1" x14ac:dyDescent="0.15">
      <c r="A12" s="174"/>
      <c r="B12" s="178" t="s">
        <v>67</v>
      </c>
      <c r="C12" s="180" t="s">
        <v>68</v>
      </c>
      <c r="D12" s="180"/>
      <c r="E12" s="71">
        <f>事業1!$D$8</f>
        <v>0</v>
      </c>
      <c r="F12" s="71">
        <f>事業2!$D$8</f>
        <v>0</v>
      </c>
      <c r="G12" s="71">
        <f>事業3!$D$8</f>
        <v>0</v>
      </c>
      <c r="H12" s="71">
        <f>事業4!$D$8</f>
        <v>0</v>
      </c>
      <c r="I12" s="71">
        <f>事業5!$D$8</f>
        <v>0</v>
      </c>
      <c r="J12" s="163"/>
      <c r="K12" s="164"/>
      <c r="L12" s="169"/>
      <c r="M12" s="164"/>
      <c r="N12" s="170"/>
      <c r="S12" s="31" t="s">
        <v>80</v>
      </c>
    </row>
    <row r="13" spans="1:21" ht="21" customHeight="1" x14ac:dyDescent="0.15">
      <c r="A13" s="174"/>
      <c r="B13" s="179"/>
      <c r="C13" s="180" t="s">
        <v>69</v>
      </c>
      <c r="D13" s="180"/>
      <c r="E13" s="71">
        <f>事業1!$D$9</f>
        <v>0</v>
      </c>
      <c r="F13" s="71">
        <f>事業2!$D$9</f>
        <v>0</v>
      </c>
      <c r="G13" s="71">
        <f>事業3!$D$9</f>
        <v>0</v>
      </c>
      <c r="H13" s="71">
        <f>事業4!$D$9</f>
        <v>0</v>
      </c>
      <c r="I13" s="71">
        <f>事業5!$D$9</f>
        <v>0</v>
      </c>
      <c r="J13" s="163"/>
      <c r="K13" s="164"/>
      <c r="L13" s="169"/>
      <c r="M13" s="164"/>
      <c r="N13" s="170"/>
      <c r="S13" s="31" t="s">
        <v>93</v>
      </c>
    </row>
    <row r="14" spans="1:21" ht="21" customHeight="1" x14ac:dyDescent="0.15">
      <c r="A14" s="174"/>
      <c r="B14" s="181" t="s">
        <v>70</v>
      </c>
      <c r="C14" s="181"/>
      <c r="D14" s="181"/>
      <c r="E14" s="124"/>
      <c r="F14" s="124"/>
      <c r="G14" s="124"/>
      <c r="H14" s="124"/>
      <c r="I14" s="132"/>
      <c r="J14" s="165"/>
      <c r="K14" s="166"/>
      <c r="L14" s="171"/>
      <c r="M14" s="166"/>
      <c r="N14" s="172"/>
      <c r="S14" s="31" t="s">
        <v>74</v>
      </c>
    </row>
    <row r="15" spans="1:21" ht="21" customHeight="1" thickBot="1" x14ac:dyDescent="0.2">
      <c r="A15" s="175"/>
      <c r="B15" s="182" t="s">
        <v>71</v>
      </c>
      <c r="C15" s="183"/>
      <c r="D15" s="184"/>
      <c r="E15" s="42">
        <f>事業1!$I$44</f>
        <v>0</v>
      </c>
      <c r="F15" s="42">
        <f>事業2!$I$44</f>
        <v>0</v>
      </c>
      <c r="G15" s="42">
        <f>事業3!$I$44</f>
        <v>0</v>
      </c>
      <c r="H15" s="42">
        <f>事業4!$I$44</f>
        <v>0</v>
      </c>
      <c r="I15" s="42">
        <f>事業5!$I$44</f>
        <v>0</v>
      </c>
      <c r="J15" s="185"/>
      <c r="K15" s="186"/>
      <c r="L15" s="193"/>
      <c r="M15" s="193"/>
      <c r="N15" s="194"/>
      <c r="S15" s="31" t="s">
        <v>75</v>
      </c>
    </row>
    <row r="16" spans="1:21" ht="27" customHeight="1" thickTop="1" x14ac:dyDescent="0.15">
      <c r="A16" s="173" t="s">
        <v>0</v>
      </c>
      <c r="B16" s="196" t="s">
        <v>1</v>
      </c>
      <c r="C16" s="281" t="s">
        <v>5</v>
      </c>
      <c r="D16" s="282"/>
      <c r="E16" s="43">
        <f>事業1!E15</f>
        <v>0</v>
      </c>
      <c r="F16" s="43">
        <f>事業2!E15</f>
        <v>0</v>
      </c>
      <c r="G16" s="43">
        <f>事業3!E15</f>
        <v>0</v>
      </c>
      <c r="H16" s="43">
        <f>事業4!E15</f>
        <v>0</v>
      </c>
      <c r="I16" s="70">
        <f>事業5!E15</f>
        <v>0</v>
      </c>
      <c r="J16" s="283">
        <f t="shared" ref="J16:J21" si="0">SUM(E16:I16)</f>
        <v>0</v>
      </c>
      <c r="K16" s="202"/>
      <c r="L16" s="203">
        <f>J16</f>
        <v>0</v>
      </c>
      <c r="M16" s="203"/>
      <c r="N16" s="204"/>
      <c r="S16" s="31" t="s">
        <v>76</v>
      </c>
    </row>
    <row r="17" spans="1:19" ht="24" customHeight="1" x14ac:dyDescent="0.15">
      <c r="A17" s="174"/>
      <c r="B17" s="197"/>
      <c r="C17" s="205" t="s">
        <v>84</v>
      </c>
      <c r="D17" s="206"/>
      <c r="E17" s="44">
        <f>事業1!E16</f>
        <v>0</v>
      </c>
      <c r="F17" s="44">
        <f>事業2!E16</f>
        <v>0</v>
      </c>
      <c r="G17" s="44">
        <f>事業3!E16</f>
        <v>0</v>
      </c>
      <c r="H17" s="44">
        <f>事業4!E16</f>
        <v>0</v>
      </c>
      <c r="I17" s="55">
        <f>事業5!E16</f>
        <v>0</v>
      </c>
      <c r="J17" s="284">
        <f t="shared" si="0"/>
        <v>0</v>
      </c>
      <c r="K17" s="207"/>
      <c r="L17" s="207">
        <f>J17</f>
        <v>0</v>
      </c>
      <c r="M17" s="207"/>
      <c r="N17" s="208"/>
      <c r="S17" s="31" t="s">
        <v>90</v>
      </c>
    </row>
    <row r="18" spans="1:19" ht="24" customHeight="1" x14ac:dyDescent="0.15">
      <c r="A18" s="174"/>
      <c r="B18" s="197"/>
      <c r="C18" s="209" t="s">
        <v>81</v>
      </c>
      <c r="D18" s="210"/>
      <c r="E18" s="45">
        <f>事業1!E17</f>
        <v>0</v>
      </c>
      <c r="F18" s="45">
        <f>事業2!E17</f>
        <v>0</v>
      </c>
      <c r="G18" s="45">
        <f>事業3!E17</f>
        <v>0</v>
      </c>
      <c r="H18" s="45">
        <f>事業4!E17</f>
        <v>0</v>
      </c>
      <c r="I18" s="56">
        <f>事業5!E17</f>
        <v>0</v>
      </c>
      <c r="J18" s="276">
        <f t="shared" si="0"/>
        <v>0</v>
      </c>
      <c r="K18" s="211"/>
      <c r="L18" s="211">
        <f t="shared" ref="L18:L39" si="1">J18</f>
        <v>0</v>
      </c>
      <c r="M18" s="211"/>
      <c r="N18" s="212"/>
      <c r="S18" s="31" t="s">
        <v>91</v>
      </c>
    </row>
    <row r="19" spans="1:19" ht="24" customHeight="1" thickBot="1" x14ac:dyDescent="0.2">
      <c r="A19" s="174"/>
      <c r="B19" s="197"/>
      <c r="C19" s="213" t="s">
        <v>6</v>
      </c>
      <c r="D19" s="214"/>
      <c r="E19" s="46">
        <f>事業1!E18</f>
        <v>0</v>
      </c>
      <c r="F19" s="46">
        <f>事業2!E18</f>
        <v>0</v>
      </c>
      <c r="G19" s="46">
        <f>事業3!E18</f>
        <v>0</v>
      </c>
      <c r="H19" s="46">
        <f>事業4!E18</f>
        <v>0</v>
      </c>
      <c r="I19" s="57">
        <f>事業5!E18</f>
        <v>0</v>
      </c>
      <c r="J19" s="268">
        <f t="shared" si="0"/>
        <v>0</v>
      </c>
      <c r="K19" s="215"/>
      <c r="L19" s="215">
        <f t="shared" si="1"/>
        <v>0</v>
      </c>
      <c r="M19" s="215"/>
      <c r="N19" s="216"/>
      <c r="S19" s="31" t="s">
        <v>92</v>
      </c>
    </row>
    <row r="20" spans="1:19" ht="27" customHeight="1" thickBot="1" x14ac:dyDescent="0.2">
      <c r="A20" s="174"/>
      <c r="B20" s="198"/>
      <c r="C20" s="187" t="s">
        <v>96</v>
      </c>
      <c r="D20" s="188"/>
      <c r="E20" s="47">
        <f>SUM(E16:E19)</f>
        <v>0</v>
      </c>
      <c r="F20" s="47">
        <f>SUM(F16:F19)</f>
        <v>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189">
        <f t="shared" si="0"/>
        <v>0</v>
      </c>
      <c r="K20" s="190"/>
      <c r="L20" s="191">
        <f t="shared" si="1"/>
        <v>0</v>
      </c>
      <c r="M20" s="191"/>
      <c r="N20" s="192"/>
    </row>
    <row r="21" spans="1:19" ht="21" customHeight="1" x14ac:dyDescent="0.15">
      <c r="A21" s="174"/>
      <c r="B21" s="40"/>
      <c r="C21" s="227" t="s">
        <v>41</v>
      </c>
      <c r="D21" s="228"/>
      <c r="E21" s="62">
        <f>事業1!$E$20</f>
        <v>0</v>
      </c>
      <c r="F21" s="62">
        <f>事業2!$E$20</f>
        <v>0</v>
      </c>
      <c r="G21" s="62">
        <f>事業3!$E$20</f>
        <v>0</v>
      </c>
      <c r="H21" s="62">
        <f>事業4!$E$20</f>
        <v>0</v>
      </c>
      <c r="I21" s="66">
        <f>事業5!$E$20</f>
        <v>0</v>
      </c>
      <c r="J21" s="229">
        <f t="shared" si="0"/>
        <v>0</v>
      </c>
      <c r="K21" s="230"/>
      <c r="L21" s="230">
        <f t="shared" si="1"/>
        <v>0</v>
      </c>
      <c r="M21" s="230"/>
      <c r="N21" s="231"/>
    </row>
    <row r="22" spans="1:19" ht="21" customHeight="1" x14ac:dyDescent="0.15">
      <c r="A22" s="174"/>
      <c r="B22" s="40"/>
      <c r="C22" s="220"/>
      <c r="D22" s="221"/>
      <c r="E22" s="63">
        <f>事業1!$G$20</f>
        <v>0</v>
      </c>
      <c r="F22" s="63">
        <f>事業2!$G$20</f>
        <v>0</v>
      </c>
      <c r="G22" s="63">
        <f>事業3!$G$20</f>
        <v>0</v>
      </c>
      <c r="H22" s="63">
        <f>事業4!$G$20</f>
        <v>0</v>
      </c>
      <c r="I22" s="67">
        <f>事業5!$G$20</f>
        <v>0</v>
      </c>
      <c r="J22" s="236">
        <f t="shared" ref="J22:J39" si="2">SUM(E22:I22)</f>
        <v>0</v>
      </c>
      <c r="K22" s="226"/>
      <c r="L22" s="226">
        <f t="shared" si="1"/>
        <v>0</v>
      </c>
      <c r="M22" s="226"/>
      <c r="N22" s="232"/>
    </row>
    <row r="23" spans="1:19" ht="21" customHeight="1" x14ac:dyDescent="0.15">
      <c r="A23" s="174"/>
      <c r="B23" s="196" t="s">
        <v>2</v>
      </c>
      <c r="C23" s="218" t="s">
        <v>7</v>
      </c>
      <c r="D23" s="219"/>
      <c r="E23" s="64">
        <f>事業1!$E$22</f>
        <v>0</v>
      </c>
      <c r="F23" s="64">
        <f>事業2!$E$22</f>
        <v>0</v>
      </c>
      <c r="G23" s="64">
        <f>事業3!$E$22</f>
        <v>0</v>
      </c>
      <c r="H23" s="64">
        <f>事業4!$E$22</f>
        <v>0</v>
      </c>
      <c r="I23" s="68">
        <f>事業5!$E$22</f>
        <v>0</v>
      </c>
      <c r="J23" s="222">
        <f t="shared" si="2"/>
        <v>0</v>
      </c>
      <c r="K23" s="223"/>
      <c r="L23" s="223">
        <f t="shared" si="1"/>
        <v>0</v>
      </c>
      <c r="M23" s="223"/>
      <c r="N23" s="224"/>
    </row>
    <row r="24" spans="1:19" ht="21" customHeight="1" x14ac:dyDescent="0.15">
      <c r="A24" s="174"/>
      <c r="B24" s="196"/>
      <c r="C24" s="220"/>
      <c r="D24" s="221"/>
      <c r="E24" s="63">
        <f>事業1!$G$22</f>
        <v>0</v>
      </c>
      <c r="F24" s="63">
        <f>事業2!$G$22</f>
        <v>0</v>
      </c>
      <c r="G24" s="63">
        <f>事業3!$G$22</f>
        <v>0</v>
      </c>
      <c r="H24" s="63">
        <f>事業4!$G$22</f>
        <v>0</v>
      </c>
      <c r="I24" s="67">
        <f>事業5!$G$22</f>
        <v>0</v>
      </c>
      <c r="J24" s="236">
        <f t="shared" si="2"/>
        <v>0</v>
      </c>
      <c r="K24" s="226"/>
      <c r="L24" s="226">
        <f t="shared" si="1"/>
        <v>0</v>
      </c>
      <c r="M24" s="226"/>
      <c r="N24" s="232"/>
    </row>
    <row r="25" spans="1:19" ht="21" customHeight="1" x14ac:dyDescent="0.15">
      <c r="A25" s="174"/>
      <c r="B25" s="197"/>
      <c r="C25" s="218" t="s">
        <v>8</v>
      </c>
      <c r="D25" s="219"/>
      <c r="E25" s="64">
        <f>事業1!$E$24</f>
        <v>0</v>
      </c>
      <c r="F25" s="64">
        <f>事業2!$E$24</f>
        <v>0</v>
      </c>
      <c r="G25" s="64">
        <f>事業3!$E$24</f>
        <v>0</v>
      </c>
      <c r="H25" s="64">
        <f>事業4!$E$24</f>
        <v>0</v>
      </c>
      <c r="I25" s="68">
        <f>事業5!$E$24</f>
        <v>0</v>
      </c>
      <c r="J25" s="233">
        <f t="shared" si="2"/>
        <v>0</v>
      </c>
      <c r="K25" s="234"/>
      <c r="L25" s="234">
        <f t="shared" si="1"/>
        <v>0</v>
      </c>
      <c r="M25" s="234"/>
      <c r="N25" s="235"/>
    </row>
    <row r="26" spans="1:19" ht="21" customHeight="1" x14ac:dyDescent="0.15">
      <c r="A26" s="174"/>
      <c r="B26" s="197"/>
      <c r="C26" s="220"/>
      <c r="D26" s="221"/>
      <c r="E26" s="63">
        <f>事業1!$G$24</f>
        <v>0</v>
      </c>
      <c r="F26" s="63">
        <f>事業2!$G$24</f>
        <v>0</v>
      </c>
      <c r="G26" s="63">
        <f>事業3!$G$24</f>
        <v>0</v>
      </c>
      <c r="H26" s="63">
        <f>事業4!$G$24</f>
        <v>0</v>
      </c>
      <c r="I26" s="67">
        <f>事業5!$G$24</f>
        <v>0</v>
      </c>
      <c r="J26" s="236">
        <f t="shared" si="2"/>
        <v>0</v>
      </c>
      <c r="K26" s="226"/>
      <c r="L26" s="226">
        <f t="shared" si="1"/>
        <v>0</v>
      </c>
      <c r="M26" s="226"/>
      <c r="N26" s="232"/>
    </row>
    <row r="27" spans="1:19" ht="21" customHeight="1" x14ac:dyDescent="0.15">
      <c r="A27" s="174"/>
      <c r="B27" s="197"/>
      <c r="C27" s="218" t="s">
        <v>10</v>
      </c>
      <c r="D27" s="219"/>
      <c r="E27" s="64">
        <f>事業1!$E$26</f>
        <v>0</v>
      </c>
      <c r="F27" s="64">
        <f>事業2!$E$26</f>
        <v>0</v>
      </c>
      <c r="G27" s="64">
        <f>事業3!$E$26</f>
        <v>0</v>
      </c>
      <c r="H27" s="64">
        <f>事業4!$E$26</f>
        <v>0</v>
      </c>
      <c r="I27" s="68">
        <f>事業5!$E$26</f>
        <v>0</v>
      </c>
      <c r="J27" s="279">
        <f t="shared" si="2"/>
        <v>0</v>
      </c>
      <c r="K27" s="244"/>
      <c r="L27" s="244">
        <f t="shared" si="1"/>
        <v>0</v>
      </c>
      <c r="M27" s="244"/>
      <c r="N27" s="245"/>
    </row>
    <row r="28" spans="1:19" ht="21" customHeight="1" x14ac:dyDescent="0.15">
      <c r="A28" s="174"/>
      <c r="B28" s="197"/>
      <c r="C28" s="241"/>
      <c r="D28" s="242"/>
      <c r="E28" s="63">
        <f>事業1!$G$26</f>
        <v>0</v>
      </c>
      <c r="F28" s="63">
        <f>事業2!$G$26</f>
        <v>0</v>
      </c>
      <c r="G28" s="63">
        <f>事業3!$G$26</f>
        <v>0</v>
      </c>
      <c r="H28" s="63">
        <f>事業4!$G$26</f>
        <v>0</v>
      </c>
      <c r="I28" s="67">
        <f>事業5!$G$26</f>
        <v>0</v>
      </c>
      <c r="J28" s="246">
        <f t="shared" si="2"/>
        <v>0</v>
      </c>
      <c r="K28" s="247"/>
      <c r="L28" s="247">
        <f t="shared" si="1"/>
        <v>0</v>
      </c>
      <c r="M28" s="247"/>
      <c r="N28" s="248"/>
    </row>
    <row r="29" spans="1:19" ht="21" customHeight="1" x14ac:dyDescent="0.15">
      <c r="A29" s="174"/>
      <c r="B29" s="197"/>
      <c r="C29" s="249" t="s">
        <v>9</v>
      </c>
      <c r="D29" s="219"/>
      <c r="E29" s="64">
        <f>事業1!$E$28</f>
        <v>0</v>
      </c>
      <c r="F29" s="64">
        <f>事業2!$E$28</f>
        <v>0</v>
      </c>
      <c r="G29" s="64">
        <f>事業3!$E$28</f>
        <v>0</v>
      </c>
      <c r="H29" s="64">
        <f>事業4!$E$28</f>
        <v>0</v>
      </c>
      <c r="I29" s="68">
        <f>事業5!$E$28</f>
        <v>0</v>
      </c>
      <c r="J29" s="279">
        <f t="shared" si="2"/>
        <v>0</v>
      </c>
      <c r="K29" s="244"/>
      <c r="L29" s="244">
        <f t="shared" si="1"/>
        <v>0</v>
      </c>
      <c r="M29" s="244"/>
      <c r="N29" s="245"/>
    </row>
    <row r="30" spans="1:19" ht="21" customHeight="1" x14ac:dyDescent="0.15">
      <c r="A30" s="174"/>
      <c r="B30" s="197"/>
      <c r="C30" s="241"/>
      <c r="D30" s="242"/>
      <c r="E30" s="63">
        <f>事業1!$G$28</f>
        <v>0</v>
      </c>
      <c r="F30" s="63">
        <f>事業2!$G$28</f>
        <v>0</v>
      </c>
      <c r="G30" s="63">
        <f>事業3!$G$28</f>
        <v>0</v>
      </c>
      <c r="H30" s="63">
        <f>事業4!$G$28</f>
        <v>0</v>
      </c>
      <c r="I30" s="67">
        <f>事業5!$G$28</f>
        <v>0</v>
      </c>
      <c r="J30" s="236">
        <f t="shared" si="2"/>
        <v>0</v>
      </c>
      <c r="K30" s="226"/>
      <c r="L30" s="250">
        <f t="shared" si="1"/>
        <v>0</v>
      </c>
      <c r="M30" s="250"/>
      <c r="N30" s="251"/>
    </row>
    <row r="31" spans="1:19" ht="21" customHeight="1" x14ac:dyDescent="0.15">
      <c r="A31" s="174"/>
      <c r="B31" s="197"/>
      <c r="C31" s="218" t="s">
        <v>42</v>
      </c>
      <c r="D31" s="219"/>
      <c r="E31" s="60">
        <f>事業1!$E$30</f>
        <v>0</v>
      </c>
      <c r="F31" s="60">
        <f>事業2!$E$30</f>
        <v>0</v>
      </c>
      <c r="G31" s="60">
        <f>事業3!$E$30</f>
        <v>0</v>
      </c>
      <c r="H31" s="60">
        <f>事業4!$E$30</f>
        <v>0</v>
      </c>
      <c r="I31" s="61">
        <f>事業5!$E$30</f>
        <v>0</v>
      </c>
      <c r="J31" s="279">
        <f t="shared" si="2"/>
        <v>0</v>
      </c>
      <c r="K31" s="244"/>
      <c r="L31" s="244">
        <f t="shared" si="1"/>
        <v>0</v>
      </c>
      <c r="M31" s="244"/>
      <c r="N31" s="245"/>
    </row>
    <row r="32" spans="1:19" ht="21" customHeight="1" thickBot="1" x14ac:dyDescent="0.2">
      <c r="A32" s="174"/>
      <c r="B32" s="197"/>
      <c r="C32" s="187"/>
      <c r="D32" s="252"/>
      <c r="E32" s="65">
        <f>事業1!$G$30</f>
        <v>0</v>
      </c>
      <c r="F32" s="65">
        <f>事業2!$G$30</f>
        <v>0</v>
      </c>
      <c r="G32" s="65">
        <f>事業3!$G$30</f>
        <v>0</v>
      </c>
      <c r="H32" s="65">
        <f>事業4!$G$30</f>
        <v>0</v>
      </c>
      <c r="I32" s="69">
        <f>事業5!$G$30</f>
        <v>0</v>
      </c>
      <c r="J32" s="280">
        <f t="shared" si="2"/>
        <v>0</v>
      </c>
      <c r="K32" s="250"/>
      <c r="L32" s="250">
        <f t="shared" si="1"/>
        <v>0</v>
      </c>
      <c r="M32" s="250"/>
      <c r="N32" s="251"/>
    </row>
    <row r="33" spans="1:14" ht="21" customHeight="1" x14ac:dyDescent="0.15">
      <c r="A33" s="174"/>
      <c r="B33" s="197"/>
      <c r="C33" s="220" t="s">
        <v>11</v>
      </c>
      <c r="D33" s="277"/>
      <c r="E33" s="59">
        <f>事業1!$E$32</f>
        <v>0</v>
      </c>
      <c r="F33" s="59">
        <f>事業2!$E$32</f>
        <v>0</v>
      </c>
      <c r="G33" s="59">
        <f>事業3!$E$32</f>
        <v>0</v>
      </c>
      <c r="H33" s="59">
        <f>事業4!$E$32</f>
        <v>0</v>
      </c>
      <c r="I33" s="58">
        <f>事業5!$E$32</f>
        <v>0</v>
      </c>
      <c r="J33" s="278">
        <f t="shared" si="2"/>
        <v>0</v>
      </c>
      <c r="K33" s="239"/>
      <c r="L33" s="239">
        <f t="shared" si="1"/>
        <v>0</v>
      </c>
      <c r="M33" s="239"/>
      <c r="N33" s="240"/>
    </row>
    <row r="34" spans="1:14" ht="21" customHeight="1" x14ac:dyDescent="0.15">
      <c r="A34" s="174"/>
      <c r="B34" s="197"/>
      <c r="C34" s="209" t="s">
        <v>14</v>
      </c>
      <c r="D34" s="210"/>
      <c r="E34" s="45">
        <f>事業1!$E$33</f>
        <v>0</v>
      </c>
      <c r="F34" s="45">
        <f>事業2!$E$33</f>
        <v>0</v>
      </c>
      <c r="G34" s="45">
        <f>事業3!$E$33</f>
        <v>0</v>
      </c>
      <c r="H34" s="45">
        <f>事業4!$E$33</f>
        <v>0</v>
      </c>
      <c r="I34" s="56">
        <f>事業5!$E$33</f>
        <v>0</v>
      </c>
      <c r="J34" s="276">
        <f t="shared" si="2"/>
        <v>0</v>
      </c>
      <c r="K34" s="211"/>
      <c r="L34" s="211">
        <f t="shared" si="1"/>
        <v>0</v>
      </c>
      <c r="M34" s="211"/>
      <c r="N34" s="212"/>
    </row>
    <row r="35" spans="1:14" ht="21" customHeight="1" x14ac:dyDescent="0.15">
      <c r="A35" s="174"/>
      <c r="B35" s="197"/>
      <c r="C35" s="209" t="s">
        <v>12</v>
      </c>
      <c r="D35" s="210"/>
      <c r="E35" s="45">
        <f>事業1!$E$34</f>
        <v>0</v>
      </c>
      <c r="F35" s="45">
        <f>事業2!$E$34</f>
        <v>0</v>
      </c>
      <c r="G35" s="45">
        <f>事業3!$E$34</f>
        <v>0</v>
      </c>
      <c r="H35" s="45">
        <f>事業4!$E$34</f>
        <v>0</v>
      </c>
      <c r="I35" s="56">
        <f>事業5!$E$34</f>
        <v>0</v>
      </c>
      <c r="J35" s="276">
        <f t="shared" si="2"/>
        <v>0</v>
      </c>
      <c r="K35" s="211"/>
      <c r="L35" s="211">
        <f t="shared" si="1"/>
        <v>0</v>
      </c>
      <c r="M35" s="211"/>
      <c r="N35" s="212"/>
    </row>
    <row r="36" spans="1:14" ht="21" customHeight="1" x14ac:dyDescent="0.15">
      <c r="A36" s="174"/>
      <c r="B36" s="197"/>
      <c r="C36" s="209" t="s">
        <v>13</v>
      </c>
      <c r="D36" s="210"/>
      <c r="E36" s="45">
        <f>事業1!$E$35</f>
        <v>0</v>
      </c>
      <c r="F36" s="45">
        <f>事業2!$E$35</f>
        <v>0</v>
      </c>
      <c r="G36" s="45">
        <f>事業3!$E$35</f>
        <v>0</v>
      </c>
      <c r="H36" s="45">
        <f>事業4!$E$35</f>
        <v>0</v>
      </c>
      <c r="I36" s="56">
        <f>事業5!$E$35</f>
        <v>0</v>
      </c>
      <c r="J36" s="276">
        <f t="shared" si="2"/>
        <v>0</v>
      </c>
      <c r="K36" s="211"/>
      <c r="L36" s="211">
        <f t="shared" si="1"/>
        <v>0</v>
      </c>
      <c r="M36" s="211"/>
      <c r="N36" s="212"/>
    </row>
    <row r="37" spans="1:14" ht="21" customHeight="1" thickBot="1" x14ac:dyDescent="0.2">
      <c r="A37" s="174"/>
      <c r="B37" s="197"/>
      <c r="C37" s="213" t="s">
        <v>6</v>
      </c>
      <c r="D37" s="214"/>
      <c r="E37" s="46">
        <f>事業1!$E$36</f>
        <v>0</v>
      </c>
      <c r="F37" s="46">
        <f>事業2!$E$36</f>
        <v>0</v>
      </c>
      <c r="G37" s="46">
        <f>事業3!$E$36</f>
        <v>0</v>
      </c>
      <c r="H37" s="46">
        <f>事業4!$E$36</f>
        <v>0</v>
      </c>
      <c r="I37" s="57">
        <f>事業5!$E$36</f>
        <v>0</v>
      </c>
      <c r="J37" s="268">
        <f t="shared" si="2"/>
        <v>0</v>
      </c>
      <c r="K37" s="215"/>
      <c r="L37" s="215">
        <f t="shared" si="1"/>
        <v>0</v>
      </c>
      <c r="M37" s="215"/>
      <c r="N37" s="216"/>
    </row>
    <row r="38" spans="1:14" ht="24" customHeight="1" x14ac:dyDescent="0.15">
      <c r="A38" s="195"/>
      <c r="B38" s="217"/>
      <c r="C38" s="269" t="s">
        <v>97</v>
      </c>
      <c r="D38" s="270"/>
      <c r="E38" s="64">
        <f>SUM(E21,E23,E25,E27,E29,E31,E33,E34,E35,E36,E37)</f>
        <v>0</v>
      </c>
      <c r="F38" s="64">
        <f>SUM(F21,F23,F25,F27,F29,F31,F33,F34,F35,F36,F37)</f>
        <v>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271">
        <f t="shared" si="2"/>
        <v>0</v>
      </c>
      <c r="K38" s="272"/>
      <c r="L38" s="273">
        <f t="shared" si="1"/>
        <v>0</v>
      </c>
      <c r="M38" s="274"/>
      <c r="N38" s="275"/>
    </row>
    <row r="39" spans="1:14" ht="24" customHeight="1" thickBot="1" x14ac:dyDescent="0.2">
      <c r="A39" s="37"/>
      <c r="B39" s="38"/>
      <c r="C39" s="254" t="s">
        <v>98</v>
      </c>
      <c r="D39" s="255"/>
      <c r="E39" s="52">
        <f>SUM(E22,E24,E26,E28,E30,E32)</f>
        <v>0</v>
      </c>
      <c r="F39" s="52">
        <f>SUM(F22,F24,F26,F28,F30,F32)</f>
        <v>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256">
        <f t="shared" si="2"/>
        <v>0</v>
      </c>
      <c r="K39" s="257"/>
      <c r="L39" s="258">
        <f t="shared" si="1"/>
        <v>0</v>
      </c>
      <c r="M39" s="259"/>
      <c r="N39" s="260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sheetProtection sheet="1" objects="1" scenarios="1"/>
  <mergeCells count="90"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9:K19"/>
    <mergeCell ref="L19:N19"/>
    <mergeCell ref="C20:D20"/>
    <mergeCell ref="J20:K20"/>
    <mergeCell ref="L20:N20"/>
    <mergeCell ref="C21:D22"/>
    <mergeCell ref="J21:K21"/>
    <mergeCell ref="L21:N21"/>
    <mergeCell ref="J22:K22"/>
    <mergeCell ref="L22:N22"/>
    <mergeCell ref="B23:B38"/>
    <mergeCell ref="C23:D24"/>
    <mergeCell ref="J23:K23"/>
    <mergeCell ref="L23:N23"/>
    <mergeCell ref="J24:K24"/>
    <mergeCell ref="L24:N24"/>
    <mergeCell ref="C25:D26"/>
    <mergeCell ref="J25:K25"/>
    <mergeCell ref="L25:N25"/>
    <mergeCell ref="J26:K26"/>
    <mergeCell ref="L26:N26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31:K31"/>
    <mergeCell ref="L31:N31"/>
    <mergeCell ref="J32:K32"/>
    <mergeCell ref="L32:N32"/>
    <mergeCell ref="C33:D33"/>
    <mergeCell ref="J33:K33"/>
    <mergeCell ref="L33:N33"/>
    <mergeCell ref="C34:D34"/>
    <mergeCell ref="J34:K34"/>
    <mergeCell ref="L34:N34"/>
    <mergeCell ref="C35:D35"/>
    <mergeCell ref="J35:K35"/>
    <mergeCell ref="L35:N35"/>
    <mergeCell ref="C36:D36"/>
    <mergeCell ref="J36:K36"/>
    <mergeCell ref="L36:N36"/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</mergeCells>
  <phoneticPr fontId="2"/>
  <dataValidations count="2">
    <dataValidation type="list" allowBlank="1" showInputMessage="1" showErrorMessage="1" sqref="G4:I4" xr:uid="{00000000-0002-0000-0400-000001000000}">
      <formula1>$Q$4:$Q$9</formula1>
    </dataValidation>
    <dataValidation type="list" allowBlank="1" showInputMessage="1" showErrorMessage="1" sqref="E11:I11" xr:uid="{CDE27E59-975D-48AF-ACE1-0A7033FA4825}">
      <formula1>$S$5:$S$20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C89C-C83D-4B1A-9EBB-A90B44BB392A}">
  <sheetPr codeName="Sheet20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14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K8:L9" xr:uid="{290D15B4-44F5-4DAC-8E30-75BE234C9176}">
      <formula1>$AS$8:$AS$27</formula1>
    </dataValidation>
    <dataValidation type="list" allowBlank="1" showInputMessage="1" showErrorMessage="1" sqref="F6:H6" xr:uid="{41EFF8D4-EC6A-497A-8977-2EAB9E81C41D}">
      <formula1>$O$14:$O$19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54FB0-BE97-40B9-B6EC-ED346469D76D}">
  <sheetPr codeName="Sheet21">
    <tabColor theme="6"/>
  </sheetPr>
  <dimension ref="A1:BD46"/>
  <sheetViews>
    <sheetView view="pageBreakPreview" zoomScaleNormal="100" zoomScaleSheetLayoutView="100" workbookViewId="0">
      <selection activeCell="P12" sqref="P1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15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03F955ED-5DAC-49FA-BF44-E2A5CC1C469A}">
      <formula1>$O$14:$O$19</formula1>
    </dataValidation>
    <dataValidation type="list" allowBlank="1" showInputMessage="1" showErrorMessage="1" sqref="K8:L9" xr:uid="{12D58683-0092-459E-91AA-2B10EA09F10F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AD149-E957-47E5-86D3-1A52E5089F9F}">
  <sheetPr codeName="Sheet22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16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9CC31E7A-76F5-4352-9818-8039EE91B01F}">
      <formula1>$O$14:$O$19</formula1>
    </dataValidation>
    <dataValidation type="list" allowBlank="1" showInputMessage="1" showErrorMessage="1" sqref="K8:L9" xr:uid="{2D1F92C6-0D23-4C86-AE62-7DEF7590A8CA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3774-CABB-47CE-BE39-7EFCDE94DD4A}">
  <sheetPr codeName="Sheet23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17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36857FEA-0DD8-4C2B-958C-0B41835D07DF}">
      <formula1>$O$14:$O$19</formula1>
    </dataValidation>
    <dataValidation type="list" allowBlank="1" showInputMessage="1" showErrorMessage="1" sqref="K8:L9" xr:uid="{962A5C94-9982-4043-B0A4-FF520AA490C2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84D49-BA30-483A-9AA7-934263BC63C0}">
  <sheetPr codeName="Sheet24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18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3BD4257E-5FC1-4ADE-9CFB-D5134C13DFE6}">
      <formula1>$O$14:$O$19</formula1>
    </dataValidation>
    <dataValidation type="list" allowBlank="1" showInputMessage="1" showErrorMessage="1" sqref="K8:L9" xr:uid="{CBD8AC09-63E2-4507-A078-843BF3D43643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D7FB-1340-47F6-B6FB-F14701C84A49}">
  <sheetPr codeName="Sheet25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19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29B65E1C-0740-496B-8A1E-5A3C3315512C}">
      <formula1>$O$14:$O$19</formula1>
    </dataValidation>
    <dataValidation type="list" allowBlank="1" showInputMessage="1" showErrorMessage="1" sqref="K8:L9" xr:uid="{BB79ADA3-860F-47B5-B61A-A4856F831F3D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A787-B5BB-4845-9252-ACF0FD790867}">
  <sheetPr codeName="Sheet26">
    <tabColor theme="6"/>
  </sheetPr>
  <dimension ref="A1:BD46"/>
  <sheetViews>
    <sheetView view="pageBreakPreview" zoomScaleNormal="100" zoomScaleSheetLayoutView="100" workbookViewId="0">
      <selection activeCell="T22" sqref="T22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20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619"/>
      <c r="E8" s="620"/>
      <c r="F8" s="621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622"/>
      <c r="E9" s="518"/>
      <c r="F9" s="519"/>
      <c r="G9" s="360"/>
      <c r="H9" s="15" t="s">
        <v>25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G37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632"/>
      <c r="J44" s="633"/>
      <c r="K44" s="633"/>
      <c r="L44" s="634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H3:L3"/>
    <mergeCell ref="B4:C4"/>
    <mergeCell ref="D4:E4"/>
    <mergeCell ref="F4:G4"/>
    <mergeCell ref="H4:I4"/>
    <mergeCell ref="D6:E6"/>
    <mergeCell ref="F6:H6"/>
    <mergeCell ref="B10:C10"/>
    <mergeCell ref="D10:L10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</mergeCells>
  <phoneticPr fontId="2"/>
  <dataValidations count="2">
    <dataValidation type="list" allowBlank="1" showInputMessage="1" showErrorMessage="1" sqref="F6:H6" xr:uid="{3BC870F6-FA07-4B0E-A3E8-EBFD2CC3B1BB}">
      <formula1>$O$14:$O$19</formula1>
    </dataValidation>
    <dataValidation type="list" allowBlank="1" showInputMessage="1" showErrorMessage="1" sqref="K8:L9" xr:uid="{6373DAF3-6B1F-477F-BD17-6585E5207C81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F071-D795-4606-9ADA-CB868E5AB5EC}">
  <sheetPr codeName="Sheet3">
    <tabColor theme="9" tint="0.39997558519241921"/>
  </sheetPr>
  <dimension ref="A1:U40"/>
  <sheetViews>
    <sheetView view="pageBreakPreview" zoomScaleNormal="100" zoomScaleSheetLayoutView="100" workbookViewId="0">
      <selection activeCell="S1" sqref="Q1:S1048576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28" style="31" bestFit="1" customWidth="1"/>
    <col min="17" max="19" width="9.140625" style="31" hidden="1" customWidth="1"/>
    <col min="20" max="21" width="9.140625" style="31" customWidth="1"/>
    <col min="22" max="16384" width="9.140625" style="31"/>
  </cols>
  <sheetData>
    <row r="1" spans="1:21" s="20" customFormat="1" ht="28.5" customHeight="1" x14ac:dyDescent="0.15">
      <c r="A1" s="20" t="s">
        <v>73</v>
      </c>
      <c r="L1" s="143"/>
      <c r="M1" s="143"/>
      <c r="N1" s="143"/>
      <c r="Q1" s="31"/>
      <c r="R1" s="31"/>
      <c r="S1" s="31"/>
      <c r="T1" s="31"/>
      <c r="U1" s="31"/>
    </row>
    <row r="2" spans="1:21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T2" s="31"/>
      <c r="U2" s="31"/>
    </row>
    <row r="3" spans="1:21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T3" s="31"/>
      <c r="U3" s="31"/>
    </row>
    <row r="4" spans="1:21" s="28" customFormat="1" ht="19.5" customHeight="1" x14ac:dyDescent="0.15">
      <c r="A4" s="25" t="s">
        <v>57</v>
      </c>
      <c r="B4" s="144" t="s">
        <v>104</v>
      </c>
      <c r="C4" s="144"/>
      <c r="D4" s="144"/>
      <c r="E4" s="144"/>
      <c r="F4" s="144"/>
      <c r="G4" s="285"/>
      <c r="H4" s="285"/>
      <c r="I4" s="285"/>
      <c r="J4" s="26" t="s">
        <v>58</v>
      </c>
      <c r="K4" s="27"/>
      <c r="L4" s="27"/>
      <c r="M4" s="27"/>
      <c r="N4" s="27"/>
      <c r="Q4" s="31" t="s">
        <v>150</v>
      </c>
      <c r="R4" s="31"/>
      <c r="S4" s="31"/>
      <c r="T4" s="31"/>
      <c r="U4" s="31"/>
    </row>
    <row r="5" spans="1:21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Q5" s="31" t="s">
        <v>94</v>
      </c>
      <c r="R5" s="31"/>
      <c r="S5" s="31" t="s">
        <v>74</v>
      </c>
      <c r="T5" s="31"/>
      <c r="U5" s="31"/>
    </row>
    <row r="6" spans="1:21" ht="13.5" customHeight="1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Q6" s="31" t="s">
        <v>95</v>
      </c>
      <c r="S6" s="31" t="s">
        <v>75</v>
      </c>
    </row>
    <row r="7" spans="1:21" ht="26.25" customHeight="1" x14ac:dyDescent="0.15">
      <c r="A7" s="146" t="s">
        <v>3</v>
      </c>
      <c r="B7" s="147"/>
      <c r="C7" s="148"/>
      <c r="D7" s="286"/>
      <c r="E7" s="154" t="s">
        <v>59</v>
      </c>
      <c r="F7" s="288"/>
      <c r="G7" s="79" t="s">
        <v>60</v>
      </c>
      <c r="H7" s="133"/>
      <c r="I7" s="133"/>
      <c r="J7" s="134"/>
      <c r="K7" s="135" t="s">
        <v>4</v>
      </c>
      <c r="L7" s="136"/>
      <c r="M7" s="136"/>
      <c r="N7" s="137"/>
      <c r="Q7" s="31" t="s">
        <v>55</v>
      </c>
      <c r="S7" s="31" t="s">
        <v>76</v>
      </c>
    </row>
    <row r="8" spans="1:21" ht="20.25" customHeight="1" x14ac:dyDescent="0.15">
      <c r="A8" s="149"/>
      <c r="B8" s="150"/>
      <c r="C8" s="151"/>
      <c r="D8" s="287"/>
      <c r="E8" s="155"/>
      <c r="F8" s="289"/>
      <c r="G8" s="79" t="s">
        <v>61</v>
      </c>
      <c r="H8" s="85" t="s">
        <v>62</v>
      </c>
      <c r="I8" s="290"/>
      <c r="J8" s="291"/>
      <c r="K8" s="292" t="s">
        <v>63</v>
      </c>
      <c r="L8" s="293"/>
      <c r="M8" s="293"/>
      <c r="N8" s="294"/>
      <c r="Q8" s="31" t="s">
        <v>54</v>
      </c>
      <c r="S8" s="31" t="s">
        <v>77</v>
      </c>
    </row>
    <row r="9" spans="1:21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21" ht="21" customHeight="1" thickBot="1" x14ac:dyDescent="0.2">
      <c r="A10" s="33" t="s">
        <v>64</v>
      </c>
      <c r="B10" s="34"/>
      <c r="C10" s="34"/>
      <c r="D10" s="34"/>
      <c r="E10" s="35">
        <v>6</v>
      </c>
      <c r="F10" s="35">
        <v>7</v>
      </c>
      <c r="G10" s="35">
        <v>8</v>
      </c>
      <c r="H10" s="35">
        <v>9</v>
      </c>
      <c r="I10" s="36">
        <v>10</v>
      </c>
      <c r="J10" s="161" t="s">
        <v>82</v>
      </c>
      <c r="K10" s="162"/>
      <c r="L10" s="167" t="s">
        <v>83</v>
      </c>
      <c r="M10" s="162"/>
      <c r="N10" s="168"/>
      <c r="S10" s="31" t="s">
        <v>89</v>
      </c>
    </row>
    <row r="11" spans="1:21" ht="21" customHeight="1" x14ac:dyDescent="0.15">
      <c r="A11" s="173" t="s">
        <v>65</v>
      </c>
      <c r="B11" s="176" t="s">
        <v>66</v>
      </c>
      <c r="C11" s="177"/>
      <c r="D11" s="177"/>
      <c r="E11" s="41">
        <f>事業6!$K$8</f>
        <v>0</v>
      </c>
      <c r="F11" s="41">
        <f>事業7!$K$8</f>
        <v>0</v>
      </c>
      <c r="G11" s="41">
        <f>事業8!$K$8</f>
        <v>0</v>
      </c>
      <c r="H11" s="41">
        <f>事業9!$K$8</f>
        <v>0</v>
      </c>
      <c r="I11" s="41">
        <f>事業5!$K$8</f>
        <v>0</v>
      </c>
      <c r="J11" s="163"/>
      <c r="K11" s="164"/>
      <c r="L11" s="169"/>
      <c r="M11" s="164"/>
      <c r="N11" s="170"/>
      <c r="S11" s="31" t="s">
        <v>76</v>
      </c>
    </row>
    <row r="12" spans="1:21" ht="21" customHeight="1" x14ac:dyDescent="0.15">
      <c r="A12" s="174"/>
      <c r="B12" s="178" t="s">
        <v>67</v>
      </c>
      <c r="C12" s="180" t="s">
        <v>68</v>
      </c>
      <c r="D12" s="180"/>
      <c r="E12" s="71">
        <f>事業6!$D$8</f>
        <v>0</v>
      </c>
      <c r="F12" s="71">
        <f>事業7!$D$8</f>
        <v>0</v>
      </c>
      <c r="G12" s="71">
        <f>事業8!$D$8</f>
        <v>0</v>
      </c>
      <c r="H12" s="71">
        <f>事業9!$D$8</f>
        <v>0</v>
      </c>
      <c r="I12" s="71">
        <f>事業10!$D$8</f>
        <v>0</v>
      </c>
      <c r="J12" s="163"/>
      <c r="K12" s="164"/>
      <c r="L12" s="169"/>
      <c r="M12" s="164"/>
      <c r="N12" s="170"/>
      <c r="S12" s="31" t="s">
        <v>80</v>
      </c>
    </row>
    <row r="13" spans="1:21" ht="21" customHeight="1" x14ac:dyDescent="0.15">
      <c r="A13" s="174"/>
      <c r="B13" s="179"/>
      <c r="C13" s="180" t="s">
        <v>69</v>
      </c>
      <c r="D13" s="180"/>
      <c r="E13" s="71">
        <f>事業6!$D$9</f>
        <v>0</v>
      </c>
      <c r="F13" s="71">
        <f>事業7!$D$9</f>
        <v>0</v>
      </c>
      <c r="G13" s="71">
        <f>事業8!$D$9</f>
        <v>0</v>
      </c>
      <c r="H13" s="71">
        <f>事業9!$D$9</f>
        <v>0</v>
      </c>
      <c r="I13" s="71">
        <f>事業10!$D$9</f>
        <v>0</v>
      </c>
      <c r="J13" s="163"/>
      <c r="K13" s="164"/>
      <c r="L13" s="169"/>
      <c r="M13" s="164"/>
      <c r="N13" s="170"/>
      <c r="S13" s="31" t="s">
        <v>93</v>
      </c>
    </row>
    <row r="14" spans="1:21" ht="21" customHeight="1" x14ac:dyDescent="0.15">
      <c r="A14" s="174"/>
      <c r="B14" s="181" t="s">
        <v>70</v>
      </c>
      <c r="C14" s="181"/>
      <c r="D14" s="181"/>
      <c r="E14" s="124"/>
      <c r="F14" s="125"/>
      <c r="G14" s="126"/>
      <c r="H14" s="126"/>
      <c r="I14" s="127"/>
      <c r="J14" s="165"/>
      <c r="K14" s="166"/>
      <c r="L14" s="171"/>
      <c r="M14" s="166"/>
      <c r="N14" s="172"/>
      <c r="S14" s="31" t="s">
        <v>74</v>
      </c>
    </row>
    <row r="15" spans="1:21" ht="21" customHeight="1" thickBot="1" x14ac:dyDescent="0.2">
      <c r="A15" s="175"/>
      <c r="B15" s="182" t="s">
        <v>71</v>
      </c>
      <c r="C15" s="183"/>
      <c r="D15" s="184"/>
      <c r="E15" s="42">
        <f>事業6!$I$44</f>
        <v>0</v>
      </c>
      <c r="F15" s="42">
        <f>事業7!$I$44</f>
        <v>0</v>
      </c>
      <c r="G15" s="42">
        <f>事業8!$I$44</f>
        <v>0</v>
      </c>
      <c r="H15" s="42">
        <f>事業9!$I$44</f>
        <v>0</v>
      </c>
      <c r="I15" s="42">
        <f>事業10!$I$44</f>
        <v>0</v>
      </c>
      <c r="J15" s="185"/>
      <c r="K15" s="186"/>
      <c r="L15" s="193"/>
      <c r="M15" s="193"/>
      <c r="N15" s="194"/>
      <c r="S15" s="31" t="s">
        <v>75</v>
      </c>
    </row>
    <row r="16" spans="1:21" ht="27" customHeight="1" thickTop="1" x14ac:dyDescent="0.15">
      <c r="A16" s="173" t="s">
        <v>0</v>
      </c>
      <c r="B16" s="196" t="s">
        <v>1</v>
      </c>
      <c r="C16" s="281" t="s">
        <v>5</v>
      </c>
      <c r="D16" s="282"/>
      <c r="E16" s="43">
        <f>事業6!E15</f>
        <v>0</v>
      </c>
      <c r="F16" s="43">
        <f>事業7!E15</f>
        <v>0</v>
      </c>
      <c r="G16" s="43">
        <f>事業8!E15</f>
        <v>0</v>
      </c>
      <c r="H16" s="43">
        <f>事業9!E15</f>
        <v>0</v>
      </c>
      <c r="I16" s="70">
        <f>事業10!E15</f>
        <v>0</v>
      </c>
      <c r="J16" s="283">
        <f>SUM(E16:I16)</f>
        <v>0</v>
      </c>
      <c r="K16" s="202"/>
      <c r="L16" s="203">
        <f>'様式２－１（競技別　事業一覧表）①'!$L$16+J16</f>
        <v>0</v>
      </c>
      <c r="M16" s="203"/>
      <c r="N16" s="204"/>
      <c r="S16" s="31" t="s">
        <v>76</v>
      </c>
    </row>
    <row r="17" spans="1:19" ht="24" customHeight="1" x14ac:dyDescent="0.15">
      <c r="A17" s="174"/>
      <c r="B17" s="197"/>
      <c r="C17" s="205" t="s">
        <v>84</v>
      </c>
      <c r="D17" s="206"/>
      <c r="E17" s="44">
        <f>事業6!E16</f>
        <v>0</v>
      </c>
      <c r="F17" s="44">
        <f>事業7!E16</f>
        <v>0</v>
      </c>
      <c r="G17" s="44">
        <f>事業8!E16</f>
        <v>0</v>
      </c>
      <c r="H17" s="44">
        <f>事業9!E16</f>
        <v>0</v>
      </c>
      <c r="I17" s="55">
        <f>事業10!E16</f>
        <v>0</v>
      </c>
      <c r="J17" s="284">
        <f t="shared" ref="J17:J39" si="0">SUM(E17:I17)</f>
        <v>0</v>
      </c>
      <c r="K17" s="207"/>
      <c r="L17" s="295">
        <f>'様式２－１（競技別　事業一覧表）①'!$L$17+J17</f>
        <v>0</v>
      </c>
      <c r="M17" s="295"/>
      <c r="N17" s="296"/>
      <c r="S17" s="31" t="s">
        <v>90</v>
      </c>
    </row>
    <row r="18" spans="1:19" ht="24" customHeight="1" x14ac:dyDescent="0.15">
      <c r="A18" s="174"/>
      <c r="B18" s="197"/>
      <c r="C18" s="209" t="s">
        <v>81</v>
      </c>
      <c r="D18" s="210"/>
      <c r="E18" s="45">
        <f>事業6!E17</f>
        <v>0</v>
      </c>
      <c r="F18" s="45">
        <f>事業7!E17</f>
        <v>0</v>
      </c>
      <c r="G18" s="45">
        <f>事業8!E17</f>
        <v>0</v>
      </c>
      <c r="H18" s="45">
        <f>事業9!E17</f>
        <v>0</v>
      </c>
      <c r="I18" s="56">
        <f>事業10!E17</f>
        <v>0</v>
      </c>
      <c r="J18" s="276">
        <f t="shared" si="0"/>
        <v>0</v>
      </c>
      <c r="K18" s="211"/>
      <c r="L18" s="295">
        <f>'様式２－１（競技別　事業一覧表）①'!$L$18+J18</f>
        <v>0</v>
      </c>
      <c r="M18" s="295"/>
      <c r="N18" s="296"/>
      <c r="S18" s="31" t="s">
        <v>91</v>
      </c>
    </row>
    <row r="19" spans="1:19" ht="24" customHeight="1" thickBot="1" x14ac:dyDescent="0.2">
      <c r="A19" s="174"/>
      <c r="B19" s="197"/>
      <c r="C19" s="213" t="s">
        <v>6</v>
      </c>
      <c r="D19" s="214"/>
      <c r="E19" s="46">
        <f>事業6!E18</f>
        <v>0</v>
      </c>
      <c r="F19" s="46">
        <f>事業7!E18</f>
        <v>0</v>
      </c>
      <c r="G19" s="46">
        <f>事業8!E18</f>
        <v>0</v>
      </c>
      <c r="H19" s="46">
        <f>事業9!E18</f>
        <v>0</v>
      </c>
      <c r="I19" s="57">
        <f>事業10!E18</f>
        <v>0</v>
      </c>
      <c r="J19" s="268">
        <f t="shared" si="0"/>
        <v>0</v>
      </c>
      <c r="K19" s="215"/>
      <c r="L19" s="297">
        <f>'様式２－１（競技別　事業一覧表）①'!$L$19+J19</f>
        <v>0</v>
      </c>
      <c r="M19" s="297"/>
      <c r="N19" s="298"/>
      <c r="S19" s="31" t="s">
        <v>92</v>
      </c>
    </row>
    <row r="20" spans="1:19" ht="27" customHeight="1" thickBot="1" x14ac:dyDescent="0.2">
      <c r="A20" s="174"/>
      <c r="B20" s="198"/>
      <c r="C20" s="187" t="s">
        <v>96</v>
      </c>
      <c r="D20" s="188"/>
      <c r="E20" s="47">
        <f>SUM(E16:E19)</f>
        <v>0</v>
      </c>
      <c r="F20" s="47">
        <f>SUM(F16:F19)</f>
        <v>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189">
        <f t="shared" si="0"/>
        <v>0</v>
      </c>
      <c r="K20" s="190"/>
      <c r="L20" s="191">
        <f>'様式２－１（競技別　事業一覧表）①'!$L$20+J20</f>
        <v>0</v>
      </c>
      <c r="M20" s="191"/>
      <c r="N20" s="192"/>
    </row>
    <row r="21" spans="1:19" ht="21" customHeight="1" x14ac:dyDescent="0.15">
      <c r="A21" s="174"/>
      <c r="B21" s="40"/>
      <c r="C21" s="227" t="s">
        <v>41</v>
      </c>
      <c r="D21" s="228"/>
      <c r="E21" s="62">
        <f>事業6!$E$20</f>
        <v>0</v>
      </c>
      <c r="F21" s="62">
        <f>事業7!$E$20</f>
        <v>0</v>
      </c>
      <c r="G21" s="62">
        <f>事業8!$E$20</f>
        <v>0</v>
      </c>
      <c r="H21" s="62">
        <f>事業9!$E$20</f>
        <v>0</v>
      </c>
      <c r="I21" s="66">
        <f>事業10!$E$20</f>
        <v>0</v>
      </c>
      <c r="J21" s="229">
        <f t="shared" si="0"/>
        <v>0</v>
      </c>
      <c r="K21" s="230"/>
      <c r="L21" s="301">
        <f>'様式２－１（競技別　事業一覧表）①'!$L$21+J21</f>
        <v>0</v>
      </c>
      <c r="M21" s="301"/>
      <c r="N21" s="302"/>
    </row>
    <row r="22" spans="1:19" ht="21" customHeight="1" x14ac:dyDescent="0.15">
      <c r="A22" s="174"/>
      <c r="B22" s="40"/>
      <c r="C22" s="220"/>
      <c r="D22" s="221"/>
      <c r="E22" s="63">
        <f>事業6!$G$20</f>
        <v>0</v>
      </c>
      <c r="F22" s="63">
        <f>事業7!$G$20</f>
        <v>0</v>
      </c>
      <c r="G22" s="63">
        <f>事業8!$G$20</f>
        <v>0</v>
      </c>
      <c r="H22" s="63">
        <f>事業9!$G$20</f>
        <v>0</v>
      </c>
      <c r="I22" s="67">
        <f>事業10!$G$20</f>
        <v>0</v>
      </c>
      <c r="J22" s="236">
        <f t="shared" si="0"/>
        <v>0</v>
      </c>
      <c r="K22" s="226"/>
      <c r="L22" s="303">
        <f>'様式２－１（競技別　事業一覧表）①'!$L$22+J22</f>
        <v>0</v>
      </c>
      <c r="M22" s="303"/>
      <c r="N22" s="304"/>
    </row>
    <row r="23" spans="1:19" ht="21" customHeight="1" x14ac:dyDescent="0.15">
      <c r="A23" s="174"/>
      <c r="B23" s="196" t="s">
        <v>2</v>
      </c>
      <c r="C23" s="218" t="s">
        <v>7</v>
      </c>
      <c r="D23" s="219"/>
      <c r="E23" s="64">
        <f>事業6!$E$22</f>
        <v>0</v>
      </c>
      <c r="F23" s="64">
        <f>事業7!$E$22</f>
        <v>0</v>
      </c>
      <c r="G23" s="64">
        <f>事業8!$E$22</f>
        <v>0</v>
      </c>
      <c r="H23" s="64">
        <f>事業9!$E$22</f>
        <v>0</v>
      </c>
      <c r="I23" s="68">
        <f>事業10!$E$22</f>
        <v>0</v>
      </c>
      <c r="J23" s="222">
        <f t="shared" si="0"/>
        <v>0</v>
      </c>
      <c r="K23" s="223"/>
      <c r="L23" s="299">
        <f>'様式２－１（競技別　事業一覧表）①'!$L$23+J23</f>
        <v>0</v>
      </c>
      <c r="M23" s="299"/>
      <c r="N23" s="300"/>
    </row>
    <row r="24" spans="1:19" ht="21" customHeight="1" x14ac:dyDescent="0.15">
      <c r="A24" s="174"/>
      <c r="B24" s="196"/>
      <c r="C24" s="220"/>
      <c r="D24" s="221"/>
      <c r="E24" s="63">
        <f>事業6!$G$22</f>
        <v>0</v>
      </c>
      <c r="F24" s="63">
        <f>事業7!$G$22</f>
        <v>0</v>
      </c>
      <c r="G24" s="63">
        <f>事業8!$G$22</f>
        <v>0</v>
      </c>
      <c r="H24" s="63">
        <f>事業9!$G$22</f>
        <v>0</v>
      </c>
      <c r="I24" s="67">
        <f>事業10!$G$22</f>
        <v>0</v>
      </c>
      <c r="J24" s="236">
        <f t="shared" si="0"/>
        <v>0</v>
      </c>
      <c r="K24" s="226"/>
      <c r="L24" s="303">
        <f>'様式２－１（競技別　事業一覧表）①'!$L$24+J24</f>
        <v>0</v>
      </c>
      <c r="M24" s="303"/>
      <c r="N24" s="304"/>
    </row>
    <row r="25" spans="1:19" ht="21" customHeight="1" x14ac:dyDescent="0.15">
      <c r="A25" s="174"/>
      <c r="B25" s="197"/>
      <c r="C25" s="218" t="s">
        <v>8</v>
      </c>
      <c r="D25" s="219"/>
      <c r="E25" s="64">
        <f>事業6!$E$24</f>
        <v>0</v>
      </c>
      <c r="F25" s="64">
        <f>事業7!$E$24</f>
        <v>0</v>
      </c>
      <c r="G25" s="64">
        <f>事業8!$E$24</f>
        <v>0</v>
      </c>
      <c r="H25" s="64">
        <f>事業9!$E$24</f>
        <v>0</v>
      </c>
      <c r="I25" s="68">
        <f>事業10!$E$24</f>
        <v>0</v>
      </c>
      <c r="J25" s="233">
        <f t="shared" si="0"/>
        <v>0</v>
      </c>
      <c r="K25" s="234"/>
      <c r="L25" s="299">
        <f>'様式２－１（競技別　事業一覧表）①'!$L$25+J25</f>
        <v>0</v>
      </c>
      <c r="M25" s="299"/>
      <c r="N25" s="300"/>
    </row>
    <row r="26" spans="1:19" ht="21" customHeight="1" x14ac:dyDescent="0.15">
      <c r="A26" s="174"/>
      <c r="B26" s="197"/>
      <c r="C26" s="220"/>
      <c r="D26" s="221"/>
      <c r="E26" s="63">
        <f>事業6!$G$24</f>
        <v>0</v>
      </c>
      <c r="F26" s="63">
        <f>事業7!$G$24</f>
        <v>0</v>
      </c>
      <c r="G26" s="63">
        <f>事業8!$G$24</f>
        <v>0</v>
      </c>
      <c r="H26" s="63">
        <f>事業9!$G$24</f>
        <v>0</v>
      </c>
      <c r="I26" s="67">
        <f>事業10!$G$24</f>
        <v>0</v>
      </c>
      <c r="J26" s="236">
        <f t="shared" si="0"/>
        <v>0</v>
      </c>
      <c r="K26" s="226"/>
      <c r="L26" s="303">
        <f>'様式２－１（競技別　事業一覧表）①'!$L$26+J26</f>
        <v>0</v>
      </c>
      <c r="M26" s="303"/>
      <c r="N26" s="304"/>
    </row>
    <row r="27" spans="1:19" ht="21" customHeight="1" x14ac:dyDescent="0.15">
      <c r="A27" s="174"/>
      <c r="B27" s="197"/>
      <c r="C27" s="218" t="s">
        <v>10</v>
      </c>
      <c r="D27" s="219"/>
      <c r="E27" s="64">
        <f>事業6!$E$26</f>
        <v>0</v>
      </c>
      <c r="F27" s="64">
        <f>事業7!$E$26</f>
        <v>0</v>
      </c>
      <c r="G27" s="64">
        <f>事業8!$E$26</f>
        <v>0</v>
      </c>
      <c r="H27" s="64">
        <f>事業9!$E$26</f>
        <v>0</v>
      </c>
      <c r="I27" s="68">
        <f>事業10!$E$26</f>
        <v>0</v>
      </c>
      <c r="J27" s="279">
        <f t="shared" si="0"/>
        <v>0</v>
      </c>
      <c r="K27" s="244"/>
      <c r="L27" s="299">
        <f>'様式２－１（競技別　事業一覧表）①'!$L$27+J27</f>
        <v>0</v>
      </c>
      <c r="M27" s="299"/>
      <c r="N27" s="300"/>
    </row>
    <row r="28" spans="1:19" ht="21" customHeight="1" x14ac:dyDescent="0.15">
      <c r="A28" s="174"/>
      <c r="B28" s="197"/>
      <c r="C28" s="241"/>
      <c r="D28" s="242"/>
      <c r="E28" s="63">
        <f>事業6!$G$26</f>
        <v>0</v>
      </c>
      <c r="F28" s="63">
        <f>事業7!$G$26</f>
        <v>0</v>
      </c>
      <c r="G28" s="63">
        <f>事業8!$G$26</f>
        <v>0</v>
      </c>
      <c r="H28" s="63">
        <f>事業9!$G$26</f>
        <v>0</v>
      </c>
      <c r="I28" s="67">
        <f>事業10!$G$26</f>
        <v>0</v>
      </c>
      <c r="J28" s="246">
        <f>SUM(E28:I28)</f>
        <v>0</v>
      </c>
      <c r="K28" s="247"/>
      <c r="L28" s="303">
        <f>'様式２－１（競技別　事業一覧表）①'!$L$28+J28</f>
        <v>0</v>
      </c>
      <c r="M28" s="303"/>
      <c r="N28" s="304"/>
    </row>
    <row r="29" spans="1:19" ht="21" customHeight="1" x14ac:dyDescent="0.15">
      <c r="A29" s="174"/>
      <c r="B29" s="197"/>
      <c r="C29" s="249" t="s">
        <v>9</v>
      </c>
      <c r="D29" s="219"/>
      <c r="E29" s="64">
        <f>事業6!$E$28</f>
        <v>0</v>
      </c>
      <c r="F29" s="64">
        <f>事業7!$E$28</f>
        <v>0</v>
      </c>
      <c r="G29" s="64">
        <f>事業8!$E$28</f>
        <v>0</v>
      </c>
      <c r="H29" s="64">
        <f>事業9!$E$28</f>
        <v>0</v>
      </c>
      <c r="I29" s="68">
        <f>事業10!$E$28</f>
        <v>0</v>
      </c>
      <c r="J29" s="279">
        <f t="shared" si="0"/>
        <v>0</v>
      </c>
      <c r="K29" s="244"/>
      <c r="L29" s="299">
        <f>'様式２－１（競技別　事業一覧表）①'!$L$29+J29</f>
        <v>0</v>
      </c>
      <c r="M29" s="299"/>
      <c r="N29" s="300"/>
    </row>
    <row r="30" spans="1:19" ht="21" customHeight="1" x14ac:dyDescent="0.15">
      <c r="A30" s="174"/>
      <c r="B30" s="197"/>
      <c r="C30" s="241"/>
      <c r="D30" s="242"/>
      <c r="E30" s="63">
        <f>事業6!$G$28</f>
        <v>0</v>
      </c>
      <c r="F30" s="63">
        <f>事業7!$G$28</f>
        <v>0</v>
      </c>
      <c r="G30" s="63">
        <f>事業8!$G$28</f>
        <v>0</v>
      </c>
      <c r="H30" s="63">
        <f>事業9!$G$28</f>
        <v>0</v>
      </c>
      <c r="I30" s="67">
        <f>事業10!$G$28</f>
        <v>0</v>
      </c>
      <c r="J30" s="236">
        <f t="shared" si="0"/>
        <v>0</v>
      </c>
      <c r="K30" s="226"/>
      <c r="L30" s="303">
        <f>'様式２－１（競技別　事業一覧表）①'!$L$30+J30</f>
        <v>0</v>
      </c>
      <c r="M30" s="303"/>
      <c r="N30" s="304"/>
    </row>
    <row r="31" spans="1:19" ht="21" customHeight="1" x14ac:dyDescent="0.15">
      <c r="A31" s="174"/>
      <c r="B31" s="197"/>
      <c r="C31" s="218" t="s">
        <v>42</v>
      </c>
      <c r="D31" s="219"/>
      <c r="E31" s="60">
        <f>事業6!$E$30</f>
        <v>0</v>
      </c>
      <c r="F31" s="60">
        <f>事業7!$E$30</f>
        <v>0</v>
      </c>
      <c r="G31" s="60">
        <f>事業8!$E$30</f>
        <v>0</v>
      </c>
      <c r="H31" s="60">
        <f>事業9!$E$30</f>
        <v>0</v>
      </c>
      <c r="I31" s="61">
        <f>事業10!$E$30</f>
        <v>0</v>
      </c>
      <c r="J31" s="279">
        <f t="shared" si="0"/>
        <v>0</v>
      </c>
      <c r="K31" s="244"/>
      <c r="L31" s="299">
        <f>'様式２－１（競技別　事業一覧表）①'!$L$31+J31</f>
        <v>0</v>
      </c>
      <c r="M31" s="299"/>
      <c r="N31" s="300"/>
    </row>
    <row r="32" spans="1:19" ht="21" customHeight="1" thickBot="1" x14ac:dyDescent="0.2">
      <c r="A32" s="174"/>
      <c r="B32" s="197"/>
      <c r="C32" s="187"/>
      <c r="D32" s="252"/>
      <c r="E32" s="65">
        <f>事業6!$G$30</f>
        <v>0</v>
      </c>
      <c r="F32" s="65">
        <f>事業7!$G$30</f>
        <v>0</v>
      </c>
      <c r="G32" s="65">
        <f>事業8!$G$30</f>
        <v>0</v>
      </c>
      <c r="H32" s="65">
        <f>事業9!$G$30</f>
        <v>0</v>
      </c>
      <c r="I32" s="69">
        <f>事業10!$G$30</f>
        <v>0</v>
      </c>
      <c r="J32" s="280">
        <f t="shared" si="0"/>
        <v>0</v>
      </c>
      <c r="K32" s="250"/>
      <c r="L32" s="307">
        <f>'様式２－１（競技別　事業一覧表）①'!$L$32+J32</f>
        <v>0</v>
      </c>
      <c r="M32" s="307"/>
      <c r="N32" s="308"/>
    </row>
    <row r="33" spans="1:14" ht="21" customHeight="1" x14ac:dyDescent="0.15">
      <c r="A33" s="174"/>
      <c r="B33" s="197"/>
      <c r="C33" s="220" t="s">
        <v>11</v>
      </c>
      <c r="D33" s="277"/>
      <c r="E33" s="59">
        <f>事業6!$E$32</f>
        <v>0</v>
      </c>
      <c r="F33" s="59">
        <f>事業7!$E$32</f>
        <v>0</v>
      </c>
      <c r="G33" s="59">
        <f>事業8!$E$32</f>
        <v>0</v>
      </c>
      <c r="H33" s="59">
        <f>事業9!$E$32</f>
        <v>0</v>
      </c>
      <c r="I33" s="58">
        <f>事業10!$E$32</f>
        <v>0</v>
      </c>
      <c r="J33" s="278">
        <f t="shared" si="0"/>
        <v>0</v>
      </c>
      <c r="K33" s="239"/>
      <c r="L33" s="305">
        <f>'様式２－１（競技別　事業一覧表）①'!$L$33+J33</f>
        <v>0</v>
      </c>
      <c r="M33" s="305"/>
      <c r="N33" s="306"/>
    </row>
    <row r="34" spans="1:14" ht="21" customHeight="1" x14ac:dyDescent="0.15">
      <c r="A34" s="174"/>
      <c r="B34" s="197"/>
      <c r="C34" s="209" t="s">
        <v>14</v>
      </c>
      <c r="D34" s="210"/>
      <c r="E34" s="45">
        <f>事業6!$E$33</f>
        <v>0</v>
      </c>
      <c r="F34" s="45">
        <f>事業7!$E$33</f>
        <v>0</v>
      </c>
      <c r="G34" s="45">
        <f>事業8!$E$33</f>
        <v>0</v>
      </c>
      <c r="H34" s="45">
        <f>事業9!$E$33</f>
        <v>0</v>
      </c>
      <c r="I34" s="56">
        <f>事業10!$E$33</f>
        <v>0</v>
      </c>
      <c r="J34" s="276">
        <f t="shared" si="0"/>
        <v>0</v>
      </c>
      <c r="K34" s="211"/>
      <c r="L34" s="309">
        <f>'様式２－１（競技別　事業一覧表）①'!$L$34+J34</f>
        <v>0</v>
      </c>
      <c r="M34" s="309"/>
      <c r="N34" s="310"/>
    </row>
    <row r="35" spans="1:14" ht="21" customHeight="1" x14ac:dyDescent="0.15">
      <c r="A35" s="174"/>
      <c r="B35" s="197"/>
      <c r="C35" s="209" t="s">
        <v>12</v>
      </c>
      <c r="D35" s="210"/>
      <c r="E35" s="45">
        <f>事業6!$E$34</f>
        <v>0</v>
      </c>
      <c r="F35" s="45">
        <f>事業7!$E$34</f>
        <v>0</v>
      </c>
      <c r="G35" s="45">
        <f>事業8!$E$34</f>
        <v>0</v>
      </c>
      <c r="H35" s="45">
        <f>事業9!$E$34</f>
        <v>0</v>
      </c>
      <c r="I35" s="56">
        <f>事業10!$E$34</f>
        <v>0</v>
      </c>
      <c r="J35" s="276">
        <f t="shared" si="0"/>
        <v>0</v>
      </c>
      <c r="K35" s="211"/>
      <c r="L35" s="309">
        <f>'様式２－１（競技別　事業一覧表）①'!$L$35+J35</f>
        <v>0</v>
      </c>
      <c r="M35" s="309"/>
      <c r="N35" s="310"/>
    </row>
    <row r="36" spans="1:14" ht="21" customHeight="1" x14ac:dyDescent="0.15">
      <c r="A36" s="174"/>
      <c r="B36" s="197"/>
      <c r="C36" s="209" t="s">
        <v>13</v>
      </c>
      <c r="D36" s="210"/>
      <c r="E36" s="45">
        <f>事業6!$E$35</f>
        <v>0</v>
      </c>
      <c r="F36" s="45">
        <f>事業7!$E$35</f>
        <v>0</v>
      </c>
      <c r="G36" s="45">
        <f>事業8!$E$35</f>
        <v>0</v>
      </c>
      <c r="H36" s="45">
        <f>事業9!$E$35</f>
        <v>0</v>
      </c>
      <c r="I36" s="56">
        <f>事業10!$E$35</f>
        <v>0</v>
      </c>
      <c r="J36" s="276">
        <f t="shared" si="0"/>
        <v>0</v>
      </c>
      <c r="K36" s="211"/>
      <c r="L36" s="309">
        <f>'様式２－１（競技別　事業一覧表）①'!$L$36+J36</f>
        <v>0</v>
      </c>
      <c r="M36" s="309"/>
      <c r="N36" s="310"/>
    </row>
    <row r="37" spans="1:14" ht="21" customHeight="1" thickBot="1" x14ac:dyDescent="0.2">
      <c r="A37" s="174"/>
      <c r="B37" s="197"/>
      <c r="C37" s="213" t="s">
        <v>6</v>
      </c>
      <c r="D37" s="214"/>
      <c r="E37" s="46">
        <f>事業6!$E$36</f>
        <v>0</v>
      </c>
      <c r="F37" s="46">
        <f>事業7!$E$36</f>
        <v>0</v>
      </c>
      <c r="G37" s="46">
        <f>事業8!$E$36</f>
        <v>0</v>
      </c>
      <c r="H37" s="46">
        <f>事業9!$E$36</f>
        <v>0</v>
      </c>
      <c r="I37" s="57">
        <f>事業10!$E$36</f>
        <v>0</v>
      </c>
      <c r="J37" s="268">
        <f t="shared" si="0"/>
        <v>0</v>
      </c>
      <c r="K37" s="215"/>
      <c r="L37" s="297">
        <f>'様式２－１（競技別　事業一覧表）①'!$L$37+J37</f>
        <v>0</v>
      </c>
      <c r="M37" s="297"/>
      <c r="N37" s="298"/>
    </row>
    <row r="38" spans="1:14" ht="24" customHeight="1" x14ac:dyDescent="0.15">
      <c r="A38" s="195"/>
      <c r="B38" s="217"/>
      <c r="C38" s="269" t="s">
        <v>97</v>
      </c>
      <c r="D38" s="270"/>
      <c r="E38" s="64">
        <f>SUM(E21,E23,E25,E27,E29,E31,E33,E34,E35,E36,E37)</f>
        <v>0</v>
      </c>
      <c r="F38" s="64">
        <f>SUM(F21,F23,F25,F27,F29,F31,F33,F34,F35,F36,F37)</f>
        <v>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271">
        <f t="shared" si="0"/>
        <v>0</v>
      </c>
      <c r="K38" s="272"/>
      <c r="L38" s="305">
        <f>'様式２－１（競技別　事業一覧表）①'!$L$38+J38</f>
        <v>0</v>
      </c>
      <c r="M38" s="305"/>
      <c r="N38" s="306"/>
    </row>
    <row r="39" spans="1:14" ht="24" customHeight="1" thickBot="1" x14ac:dyDescent="0.2">
      <c r="A39" s="37"/>
      <c r="B39" s="38"/>
      <c r="C39" s="254" t="s">
        <v>98</v>
      </c>
      <c r="D39" s="255"/>
      <c r="E39" s="52">
        <f>SUM(E22,E24,E26,E28,E30,E32)</f>
        <v>0</v>
      </c>
      <c r="F39" s="52">
        <f>SUM(F22,F24,F26,F28,F30,F32)</f>
        <v>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256">
        <f t="shared" si="0"/>
        <v>0</v>
      </c>
      <c r="K39" s="257"/>
      <c r="L39" s="307">
        <f>'様式２－１（競技別　事業一覧表）①'!$L$39+J39</f>
        <v>0</v>
      </c>
      <c r="M39" s="307"/>
      <c r="N39" s="308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sheetProtection sheet="1" objects="1" scenarios="1"/>
  <mergeCells count="90"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  <mergeCell ref="C35:D35"/>
    <mergeCell ref="J35:K35"/>
    <mergeCell ref="L35:N35"/>
    <mergeCell ref="C36:D36"/>
    <mergeCell ref="J36:K36"/>
    <mergeCell ref="L36:N36"/>
    <mergeCell ref="J31:K31"/>
    <mergeCell ref="L31:N31"/>
    <mergeCell ref="J32:K32"/>
    <mergeCell ref="L32:N32"/>
    <mergeCell ref="C34:D34"/>
    <mergeCell ref="J34:K34"/>
    <mergeCell ref="L34:N34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</mergeCells>
  <phoneticPr fontId="2"/>
  <dataValidations count="2">
    <dataValidation type="list" allowBlank="1" showInputMessage="1" showErrorMessage="1" sqref="E11:I11" xr:uid="{1661D9CD-BDB4-4072-B5D0-C4F6CD9024CA}">
      <formula1>$S$5:$S$20</formula1>
    </dataValidation>
    <dataValidation type="list" allowBlank="1" showInputMessage="1" showErrorMessage="1" sqref="G4:I4" xr:uid="{DBDC7666-365B-445D-B1BE-D82ED83B08C4}">
      <formula1>$Q$4:$Q$9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D370-5EA6-468A-853B-58BC8FD22F1E}">
  <sheetPr codeName="Sheet4">
    <tabColor theme="9" tint="0.39997558519241921"/>
  </sheetPr>
  <dimension ref="A1:U40"/>
  <sheetViews>
    <sheetView view="pageBreakPreview" zoomScaleNormal="100" zoomScaleSheetLayoutView="100" workbookViewId="0">
      <selection activeCell="Q1" sqref="Q1:S1048576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28" style="31" bestFit="1" customWidth="1"/>
    <col min="17" max="19" width="9.140625" style="31" hidden="1" customWidth="1"/>
    <col min="20" max="21" width="9.140625" style="31" customWidth="1"/>
    <col min="22" max="16384" width="9.140625" style="31"/>
  </cols>
  <sheetData>
    <row r="1" spans="1:21" s="20" customFormat="1" ht="28.5" customHeight="1" x14ac:dyDescent="0.15">
      <c r="A1" s="20" t="s">
        <v>73</v>
      </c>
      <c r="L1" s="143"/>
      <c r="M1" s="143"/>
      <c r="N1" s="143"/>
      <c r="Q1" s="31"/>
      <c r="R1" s="31"/>
      <c r="S1" s="31"/>
      <c r="T1" s="31"/>
      <c r="U1" s="31"/>
    </row>
    <row r="2" spans="1:21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T2" s="31"/>
      <c r="U2" s="31"/>
    </row>
    <row r="3" spans="1:21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T3" s="31"/>
      <c r="U3" s="31"/>
    </row>
    <row r="4" spans="1:21" s="28" customFormat="1" ht="19.5" customHeight="1" x14ac:dyDescent="0.15">
      <c r="A4" s="25" t="s">
        <v>57</v>
      </c>
      <c r="B4" s="144" t="s">
        <v>104</v>
      </c>
      <c r="C4" s="144"/>
      <c r="D4" s="144"/>
      <c r="E4" s="144"/>
      <c r="F4" s="144"/>
      <c r="G4" s="285"/>
      <c r="H4" s="285"/>
      <c r="I4" s="285"/>
      <c r="J4" s="26" t="s">
        <v>58</v>
      </c>
      <c r="K4" s="27"/>
      <c r="L4" s="27"/>
      <c r="M4" s="27"/>
      <c r="N4" s="27"/>
      <c r="Q4" s="31" t="s">
        <v>150</v>
      </c>
      <c r="R4" s="31"/>
      <c r="S4" s="31"/>
      <c r="T4" s="31"/>
      <c r="U4" s="31"/>
    </row>
    <row r="5" spans="1:21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Q5" s="31" t="s">
        <v>94</v>
      </c>
      <c r="R5" s="31"/>
      <c r="S5" s="31" t="s">
        <v>74</v>
      </c>
      <c r="T5" s="31"/>
      <c r="U5" s="31"/>
    </row>
    <row r="6" spans="1:21" ht="13.5" customHeight="1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Q6" s="31" t="s">
        <v>95</v>
      </c>
      <c r="S6" s="31" t="s">
        <v>75</v>
      </c>
    </row>
    <row r="7" spans="1:21" ht="26.25" customHeight="1" x14ac:dyDescent="0.15">
      <c r="A7" s="311" t="s">
        <v>3</v>
      </c>
      <c r="B7" s="312"/>
      <c r="C7" s="313"/>
      <c r="D7" s="317"/>
      <c r="E7" s="319" t="s">
        <v>59</v>
      </c>
      <c r="F7" s="321"/>
      <c r="G7" s="73" t="s">
        <v>60</v>
      </c>
      <c r="H7" s="138"/>
      <c r="I7" s="138"/>
      <c r="J7" s="139"/>
      <c r="K7" s="140" t="s">
        <v>4</v>
      </c>
      <c r="L7" s="141"/>
      <c r="M7" s="141"/>
      <c r="N7" s="142"/>
      <c r="Q7" s="31" t="s">
        <v>55</v>
      </c>
      <c r="S7" s="31" t="s">
        <v>76</v>
      </c>
    </row>
    <row r="8" spans="1:21" ht="20.25" customHeight="1" x14ac:dyDescent="0.15">
      <c r="A8" s="314"/>
      <c r="B8" s="315"/>
      <c r="C8" s="316"/>
      <c r="D8" s="318"/>
      <c r="E8" s="320"/>
      <c r="F8" s="322"/>
      <c r="G8" s="73" t="s">
        <v>61</v>
      </c>
      <c r="H8" s="74" t="s">
        <v>62</v>
      </c>
      <c r="I8" s="323"/>
      <c r="J8" s="324"/>
      <c r="K8" s="325" t="s">
        <v>63</v>
      </c>
      <c r="L8" s="326"/>
      <c r="M8" s="326"/>
      <c r="N8" s="327"/>
      <c r="Q8" s="31" t="s">
        <v>54</v>
      </c>
      <c r="S8" s="31" t="s">
        <v>77</v>
      </c>
    </row>
    <row r="9" spans="1:21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21" ht="21" customHeight="1" thickBot="1" x14ac:dyDescent="0.2">
      <c r="A10" s="33" t="s">
        <v>64</v>
      </c>
      <c r="B10" s="34"/>
      <c r="C10" s="34"/>
      <c r="D10" s="34"/>
      <c r="E10" s="35">
        <v>11</v>
      </c>
      <c r="F10" s="35">
        <v>12</v>
      </c>
      <c r="G10" s="35">
        <v>13</v>
      </c>
      <c r="H10" s="35">
        <v>14</v>
      </c>
      <c r="I10" s="36">
        <v>15</v>
      </c>
      <c r="J10" s="161" t="s">
        <v>82</v>
      </c>
      <c r="K10" s="162"/>
      <c r="L10" s="167" t="s">
        <v>83</v>
      </c>
      <c r="M10" s="162"/>
      <c r="N10" s="168"/>
      <c r="S10" s="31" t="s">
        <v>89</v>
      </c>
    </row>
    <row r="11" spans="1:21" ht="21" customHeight="1" x14ac:dyDescent="0.15">
      <c r="A11" s="173" t="s">
        <v>65</v>
      </c>
      <c r="B11" s="176" t="s">
        <v>66</v>
      </c>
      <c r="C11" s="177"/>
      <c r="D11" s="177"/>
      <c r="E11" s="41">
        <f>事業11!$K$8</f>
        <v>0</v>
      </c>
      <c r="F11" s="41">
        <f>事業12!$K$8</f>
        <v>0</v>
      </c>
      <c r="G11" s="41">
        <f>事業13!$K$8</f>
        <v>0</v>
      </c>
      <c r="H11" s="41">
        <f>事業14!$K$8</f>
        <v>0</v>
      </c>
      <c r="I11" s="41">
        <f>事業15!$K$8</f>
        <v>0</v>
      </c>
      <c r="J11" s="163"/>
      <c r="K11" s="164"/>
      <c r="L11" s="169"/>
      <c r="M11" s="164"/>
      <c r="N11" s="170"/>
      <c r="S11" s="31" t="s">
        <v>76</v>
      </c>
    </row>
    <row r="12" spans="1:21" ht="21" customHeight="1" x14ac:dyDescent="0.15">
      <c r="A12" s="174"/>
      <c r="B12" s="178" t="s">
        <v>67</v>
      </c>
      <c r="C12" s="180" t="s">
        <v>68</v>
      </c>
      <c r="D12" s="180"/>
      <c r="E12" s="71">
        <f>事業11!$D$8</f>
        <v>0</v>
      </c>
      <c r="F12" s="71">
        <f>事業12!$D$8</f>
        <v>0</v>
      </c>
      <c r="G12" s="71">
        <f>事業13!$D$8</f>
        <v>0</v>
      </c>
      <c r="H12" s="71">
        <f>事業14!$D$8</f>
        <v>0</v>
      </c>
      <c r="I12" s="71">
        <f>事業15!$D$8</f>
        <v>0</v>
      </c>
      <c r="J12" s="163"/>
      <c r="K12" s="164"/>
      <c r="L12" s="169"/>
      <c r="M12" s="164"/>
      <c r="N12" s="170"/>
      <c r="S12" s="31" t="s">
        <v>80</v>
      </c>
    </row>
    <row r="13" spans="1:21" ht="21" customHeight="1" x14ac:dyDescent="0.15">
      <c r="A13" s="174"/>
      <c r="B13" s="179"/>
      <c r="C13" s="180" t="s">
        <v>69</v>
      </c>
      <c r="D13" s="180"/>
      <c r="E13" s="71">
        <f>事業11!$D$9</f>
        <v>0</v>
      </c>
      <c r="F13" s="71">
        <f>事業12!$D$9</f>
        <v>0</v>
      </c>
      <c r="G13" s="71">
        <f>事業13!$D$9</f>
        <v>0</v>
      </c>
      <c r="H13" s="71">
        <f>事業14!$D$9</f>
        <v>0</v>
      </c>
      <c r="I13" s="71">
        <f>事業15!$D$9</f>
        <v>0</v>
      </c>
      <c r="J13" s="163"/>
      <c r="K13" s="164"/>
      <c r="L13" s="169"/>
      <c r="M13" s="164"/>
      <c r="N13" s="170"/>
      <c r="S13" s="31" t="s">
        <v>93</v>
      </c>
    </row>
    <row r="14" spans="1:21" ht="21" customHeight="1" x14ac:dyDescent="0.15">
      <c r="A14" s="174"/>
      <c r="B14" s="181" t="s">
        <v>70</v>
      </c>
      <c r="C14" s="181"/>
      <c r="D14" s="181"/>
      <c r="E14" s="128"/>
      <c r="F14" s="129"/>
      <c r="G14" s="130"/>
      <c r="H14" s="130"/>
      <c r="I14" s="131"/>
      <c r="J14" s="165"/>
      <c r="K14" s="166"/>
      <c r="L14" s="171"/>
      <c r="M14" s="166"/>
      <c r="N14" s="172"/>
      <c r="S14" s="31" t="s">
        <v>74</v>
      </c>
    </row>
    <row r="15" spans="1:21" ht="21" customHeight="1" thickBot="1" x14ac:dyDescent="0.2">
      <c r="A15" s="175"/>
      <c r="B15" s="182" t="s">
        <v>71</v>
      </c>
      <c r="C15" s="183"/>
      <c r="D15" s="184"/>
      <c r="E15" s="42">
        <f>事業11!$I$44</f>
        <v>0</v>
      </c>
      <c r="F15" s="42">
        <f>事業12!$I$44</f>
        <v>0</v>
      </c>
      <c r="G15" s="42">
        <f>事業13!$I$44</f>
        <v>0</v>
      </c>
      <c r="H15" s="42">
        <f>事業14!$I$44</f>
        <v>0</v>
      </c>
      <c r="I15" s="42">
        <f>事業15!$I$44</f>
        <v>0</v>
      </c>
      <c r="J15" s="185"/>
      <c r="K15" s="186"/>
      <c r="L15" s="193"/>
      <c r="M15" s="193"/>
      <c r="N15" s="194"/>
      <c r="S15" s="31" t="s">
        <v>75</v>
      </c>
    </row>
    <row r="16" spans="1:21" ht="27" customHeight="1" thickTop="1" x14ac:dyDescent="0.15">
      <c r="A16" s="173" t="s">
        <v>0</v>
      </c>
      <c r="B16" s="196" t="s">
        <v>1</v>
      </c>
      <c r="C16" s="281" t="s">
        <v>5</v>
      </c>
      <c r="D16" s="282"/>
      <c r="E16" s="43">
        <f>事業11!E15</f>
        <v>0</v>
      </c>
      <c r="F16" s="43">
        <f>事業12!E15</f>
        <v>0</v>
      </c>
      <c r="G16" s="43">
        <f>事業13!E15</f>
        <v>0</v>
      </c>
      <c r="H16" s="43">
        <f>事業14!E15</f>
        <v>0</v>
      </c>
      <c r="I16" s="70">
        <f>事業15!E15</f>
        <v>0</v>
      </c>
      <c r="J16" s="283">
        <f>SUM(E16:I16)</f>
        <v>0</v>
      </c>
      <c r="K16" s="202"/>
      <c r="L16" s="203">
        <f>'様式2-1（競技別　事業一覧表）②'!$L$16+J16</f>
        <v>0</v>
      </c>
      <c r="M16" s="203"/>
      <c r="N16" s="204"/>
      <c r="S16" s="31" t="s">
        <v>76</v>
      </c>
    </row>
    <row r="17" spans="1:19" ht="24" customHeight="1" x14ac:dyDescent="0.15">
      <c r="A17" s="174"/>
      <c r="B17" s="197"/>
      <c r="C17" s="205" t="s">
        <v>84</v>
      </c>
      <c r="D17" s="206"/>
      <c r="E17" s="44">
        <f>事業11!E16</f>
        <v>0</v>
      </c>
      <c r="F17" s="44">
        <f>事業12!E16</f>
        <v>0</v>
      </c>
      <c r="G17" s="44">
        <f>事業13!E16</f>
        <v>0</v>
      </c>
      <c r="H17" s="44">
        <f>事業14!E16</f>
        <v>0</v>
      </c>
      <c r="I17" s="55">
        <f>事業15!E16</f>
        <v>0</v>
      </c>
      <c r="J17" s="284">
        <f t="shared" ref="J17:J39" si="0">SUM(E17:I17)</f>
        <v>0</v>
      </c>
      <c r="K17" s="207"/>
      <c r="L17" s="295">
        <f>'様式2-1（競技別　事業一覧表）②'!$L$17+J17</f>
        <v>0</v>
      </c>
      <c r="M17" s="295"/>
      <c r="N17" s="296"/>
      <c r="S17" s="31" t="s">
        <v>90</v>
      </c>
    </row>
    <row r="18" spans="1:19" ht="24" customHeight="1" x14ac:dyDescent="0.15">
      <c r="A18" s="174"/>
      <c r="B18" s="197"/>
      <c r="C18" s="209" t="s">
        <v>81</v>
      </c>
      <c r="D18" s="210"/>
      <c r="E18" s="45">
        <f>事業11!E17</f>
        <v>0</v>
      </c>
      <c r="F18" s="45">
        <f>事業12!E112</f>
        <v>0</v>
      </c>
      <c r="G18" s="45">
        <f>事業13!E17</f>
        <v>0</v>
      </c>
      <c r="H18" s="45">
        <f>事業14!E17</f>
        <v>0</v>
      </c>
      <c r="I18" s="56">
        <f>事業15!E17</f>
        <v>0</v>
      </c>
      <c r="J18" s="276">
        <f t="shared" si="0"/>
        <v>0</v>
      </c>
      <c r="K18" s="211"/>
      <c r="L18" s="295">
        <f>'様式2-1（競技別　事業一覧表）②'!$L$18+J18</f>
        <v>0</v>
      </c>
      <c r="M18" s="295"/>
      <c r="N18" s="296"/>
      <c r="S18" s="31" t="s">
        <v>91</v>
      </c>
    </row>
    <row r="19" spans="1:19" ht="24" customHeight="1" thickBot="1" x14ac:dyDescent="0.2">
      <c r="A19" s="174"/>
      <c r="B19" s="197"/>
      <c r="C19" s="213" t="s">
        <v>6</v>
      </c>
      <c r="D19" s="214"/>
      <c r="E19" s="46">
        <f>事業11!E18</f>
        <v>0</v>
      </c>
      <c r="F19" s="46">
        <f>事業12!E18</f>
        <v>0</v>
      </c>
      <c r="G19" s="46">
        <f>事業13!E18</f>
        <v>0</v>
      </c>
      <c r="H19" s="46">
        <f>事業14!E18</f>
        <v>0</v>
      </c>
      <c r="I19" s="57">
        <f>事業15!E18</f>
        <v>0</v>
      </c>
      <c r="J19" s="268">
        <f t="shared" si="0"/>
        <v>0</v>
      </c>
      <c r="K19" s="215"/>
      <c r="L19" s="297">
        <f>'様式2-1（競技別　事業一覧表）②'!$L$19+J19</f>
        <v>0</v>
      </c>
      <c r="M19" s="297"/>
      <c r="N19" s="298"/>
      <c r="S19" s="31" t="s">
        <v>92</v>
      </c>
    </row>
    <row r="20" spans="1:19" ht="27" customHeight="1" thickBot="1" x14ac:dyDescent="0.2">
      <c r="A20" s="174"/>
      <c r="B20" s="198"/>
      <c r="C20" s="187" t="s">
        <v>96</v>
      </c>
      <c r="D20" s="188"/>
      <c r="E20" s="47">
        <f>SUM(E16:E19)</f>
        <v>0</v>
      </c>
      <c r="F20" s="47">
        <f>SUM(F16:F19)</f>
        <v>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189">
        <f t="shared" si="0"/>
        <v>0</v>
      </c>
      <c r="K20" s="190"/>
      <c r="L20" s="191">
        <f>'様式2-1（競技別　事業一覧表）②'!$L$20+J20</f>
        <v>0</v>
      </c>
      <c r="M20" s="191"/>
      <c r="N20" s="192"/>
    </row>
    <row r="21" spans="1:19" ht="21" customHeight="1" x14ac:dyDescent="0.15">
      <c r="A21" s="174"/>
      <c r="B21" s="40"/>
      <c r="C21" s="227" t="s">
        <v>41</v>
      </c>
      <c r="D21" s="228"/>
      <c r="E21" s="62">
        <f>事業11!$E$20</f>
        <v>0</v>
      </c>
      <c r="F21" s="62">
        <f>事業12!$E$20</f>
        <v>0</v>
      </c>
      <c r="G21" s="62">
        <f>事業13!$E$20</f>
        <v>0</v>
      </c>
      <c r="H21" s="62">
        <f>事業14!$E$20</f>
        <v>0</v>
      </c>
      <c r="I21" s="66">
        <f>事業15!$E$20</f>
        <v>0</v>
      </c>
      <c r="J21" s="229">
        <f t="shared" si="0"/>
        <v>0</v>
      </c>
      <c r="K21" s="230"/>
      <c r="L21" s="301">
        <f>'様式2-1（競技別　事業一覧表）②'!$L$21+J21</f>
        <v>0</v>
      </c>
      <c r="M21" s="301"/>
      <c r="N21" s="302"/>
    </row>
    <row r="22" spans="1:19" ht="21" customHeight="1" x14ac:dyDescent="0.15">
      <c r="A22" s="174"/>
      <c r="B22" s="40"/>
      <c r="C22" s="220"/>
      <c r="D22" s="221"/>
      <c r="E22" s="63">
        <f>事業11!$G$20</f>
        <v>0</v>
      </c>
      <c r="F22" s="63">
        <f>事業12!$G$20</f>
        <v>0</v>
      </c>
      <c r="G22" s="63">
        <f>事業13!$G$20</f>
        <v>0</v>
      </c>
      <c r="H22" s="63">
        <f>事業14!$G$20</f>
        <v>0</v>
      </c>
      <c r="I22" s="67">
        <f>事業15!$G$20</f>
        <v>0</v>
      </c>
      <c r="J22" s="236">
        <f t="shared" si="0"/>
        <v>0</v>
      </c>
      <c r="K22" s="226"/>
      <c r="L22" s="303">
        <f>'様式2-1（競技別　事業一覧表）②'!$L$22+J22</f>
        <v>0</v>
      </c>
      <c r="M22" s="303"/>
      <c r="N22" s="304"/>
    </row>
    <row r="23" spans="1:19" ht="21" customHeight="1" x14ac:dyDescent="0.15">
      <c r="A23" s="174"/>
      <c r="B23" s="196" t="s">
        <v>2</v>
      </c>
      <c r="C23" s="218" t="s">
        <v>7</v>
      </c>
      <c r="D23" s="219"/>
      <c r="E23" s="64">
        <f>事業11!$E$22</f>
        <v>0</v>
      </c>
      <c r="F23" s="64">
        <f>事業12!$E$22</f>
        <v>0</v>
      </c>
      <c r="G23" s="64">
        <f>事業13!$E$22</f>
        <v>0</v>
      </c>
      <c r="H23" s="64">
        <f>事業14!$E$22</f>
        <v>0</v>
      </c>
      <c r="I23" s="68">
        <f>事業15!$E$22</f>
        <v>0</v>
      </c>
      <c r="J23" s="222">
        <f t="shared" si="0"/>
        <v>0</v>
      </c>
      <c r="K23" s="223"/>
      <c r="L23" s="299">
        <f>'様式2-1（競技別　事業一覧表）②'!$L$23+J23</f>
        <v>0</v>
      </c>
      <c r="M23" s="299"/>
      <c r="N23" s="300"/>
    </row>
    <row r="24" spans="1:19" ht="21" customHeight="1" x14ac:dyDescent="0.15">
      <c r="A24" s="174"/>
      <c r="B24" s="196"/>
      <c r="C24" s="220"/>
      <c r="D24" s="221"/>
      <c r="E24" s="63">
        <f>事業11!$G$22</f>
        <v>0</v>
      </c>
      <c r="F24" s="63">
        <f>事業12!$G$22</f>
        <v>0</v>
      </c>
      <c r="G24" s="63">
        <f>事業13!$G$22</f>
        <v>0</v>
      </c>
      <c r="H24" s="63">
        <f>事業14!$G$22</f>
        <v>0</v>
      </c>
      <c r="I24" s="67">
        <f>事業15!$G$22</f>
        <v>0</v>
      </c>
      <c r="J24" s="236">
        <f t="shared" si="0"/>
        <v>0</v>
      </c>
      <c r="K24" s="226"/>
      <c r="L24" s="303">
        <f>'様式2-1（競技別　事業一覧表）②'!$L$24+J24</f>
        <v>0</v>
      </c>
      <c r="M24" s="303"/>
      <c r="N24" s="304"/>
    </row>
    <row r="25" spans="1:19" ht="21" customHeight="1" x14ac:dyDescent="0.15">
      <c r="A25" s="174"/>
      <c r="B25" s="197"/>
      <c r="C25" s="218" t="s">
        <v>8</v>
      </c>
      <c r="D25" s="219"/>
      <c r="E25" s="64">
        <f>事業11!$E$24</f>
        <v>0</v>
      </c>
      <c r="F25" s="64">
        <f>事業12!$E$24</f>
        <v>0</v>
      </c>
      <c r="G25" s="64">
        <f>事業13!$E$24</f>
        <v>0</v>
      </c>
      <c r="H25" s="64">
        <f>事業14!$E$24</f>
        <v>0</v>
      </c>
      <c r="I25" s="68">
        <f>事業15!$E$24</f>
        <v>0</v>
      </c>
      <c r="J25" s="233">
        <f t="shared" si="0"/>
        <v>0</v>
      </c>
      <c r="K25" s="234"/>
      <c r="L25" s="299">
        <f>'様式2-1（競技別　事業一覧表）②'!$L$25+J25</f>
        <v>0</v>
      </c>
      <c r="M25" s="299"/>
      <c r="N25" s="300"/>
    </row>
    <row r="26" spans="1:19" ht="21" customHeight="1" x14ac:dyDescent="0.15">
      <c r="A26" s="174"/>
      <c r="B26" s="197"/>
      <c r="C26" s="220"/>
      <c r="D26" s="221"/>
      <c r="E26" s="63">
        <f>事業11!$G$24</f>
        <v>0</v>
      </c>
      <c r="F26" s="63">
        <f>事業12!$G$24</f>
        <v>0</v>
      </c>
      <c r="G26" s="63">
        <f>事業13!$G$24</f>
        <v>0</v>
      </c>
      <c r="H26" s="63">
        <f>事業14!$G$24</f>
        <v>0</v>
      </c>
      <c r="I26" s="67">
        <f>事業15!$G$24</f>
        <v>0</v>
      </c>
      <c r="J26" s="236">
        <f t="shared" si="0"/>
        <v>0</v>
      </c>
      <c r="K26" s="226"/>
      <c r="L26" s="303">
        <f>'様式2-1（競技別　事業一覧表）②'!$L$26+J26</f>
        <v>0</v>
      </c>
      <c r="M26" s="303"/>
      <c r="N26" s="304"/>
    </row>
    <row r="27" spans="1:19" ht="21" customHeight="1" x14ac:dyDescent="0.15">
      <c r="A27" s="174"/>
      <c r="B27" s="197"/>
      <c r="C27" s="218" t="s">
        <v>10</v>
      </c>
      <c r="D27" s="219"/>
      <c r="E27" s="64">
        <f>事業11!$E$26</f>
        <v>0</v>
      </c>
      <c r="F27" s="64">
        <f>事業12!$E$26</f>
        <v>0</v>
      </c>
      <c r="G27" s="64">
        <f>事業13!$E$26</f>
        <v>0</v>
      </c>
      <c r="H27" s="64">
        <f>事業14!$E$26</f>
        <v>0</v>
      </c>
      <c r="I27" s="68">
        <f>事業15!$E$26</f>
        <v>0</v>
      </c>
      <c r="J27" s="279">
        <f t="shared" si="0"/>
        <v>0</v>
      </c>
      <c r="K27" s="244"/>
      <c r="L27" s="299">
        <f>'様式2-1（競技別　事業一覧表）②'!$L$27+J27</f>
        <v>0</v>
      </c>
      <c r="M27" s="299"/>
      <c r="N27" s="300"/>
    </row>
    <row r="28" spans="1:19" ht="21" customHeight="1" x14ac:dyDescent="0.15">
      <c r="A28" s="174"/>
      <c r="B28" s="197"/>
      <c r="C28" s="241"/>
      <c r="D28" s="242"/>
      <c r="E28" s="63">
        <f>事業11!$G$26</f>
        <v>0</v>
      </c>
      <c r="F28" s="63">
        <f>事業12!$G$26</f>
        <v>0</v>
      </c>
      <c r="G28" s="63">
        <f>事業13!$G$26</f>
        <v>0</v>
      </c>
      <c r="H28" s="63">
        <f>事業14!$G$26</f>
        <v>0</v>
      </c>
      <c r="I28" s="67">
        <f>事業15!$G$26</f>
        <v>0</v>
      </c>
      <c r="J28" s="246">
        <f>SUM(E28:I28)</f>
        <v>0</v>
      </c>
      <c r="K28" s="247"/>
      <c r="L28" s="303">
        <f>'様式2-1（競技別　事業一覧表）②'!$L$28+J28</f>
        <v>0</v>
      </c>
      <c r="M28" s="303"/>
      <c r="N28" s="304"/>
    </row>
    <row r="29" spans="1:19" ht="21" customHeight="1" x14ac:dyDescent="0.15">
      <c r="A29" s="174"/>
      <c r="B29" s="197"/>
      <c r="C29" s="249" t="s">
        <v>9</v>
      </c>
      <c r="D29" s="219"/>
      <c r="E29" s="64">
        <f>事業11!$E$28</f>
        <v>0</v>
      </c>
      <c r="F29" s="64">
        <f>事業12!$E$28</f>
        <v>0</v>
      </c>
      <c r="G29" s="64">
        <f>事業13!$E$28</f>
        <v>0</v>
      </c>
      <c r="H29" s="64">
        <f>事業14!$E$28</f>
        <v>0</v>
      </c>
      <c r="I29" s="68">
        <f>事業15!$E$28</f>
        <v>0</v>
      </c>
      <c r="J29" s="279">
        <f t="shared" si="0"/>
        <v>0</v>
      </c>
      <c r="K29" s="244"/>
      <c r="L29" s="299">
        <f>'様式2-1（競技別　事業一覧表）②'!$L$29+J29</f>
        <v>0</v>
      </c>
      <c r="M29" s="299"/>
      <c r="N29" s="300"/>
    </row>
    <row r="30" spans="1:19" ht="21" customHeight="1" x14ac:dyDescent="0.15">
      <c r="A30" s="174"/>
      <c r="B30" s="197"/>
      <c r="C30" s="241"/>
      <c r="D30" s="242"/>
      <c r="E30" s="63">
        <f>事業11!$G$28</f>
        <v>0</v>
      </c>
      <c r="F30" s="63">
        <f>事業12!$G$28</f>
        <v>0</v>
      </c>
      <c r="G30" s="63">
        <f>事業13!$G$28</f>
        <v>0</v>
      </c>
      <c r="H30" s="63">
        <f>事業14!$G$28</f>
        <v>0</v>
      </c>
      <c r="I30" s="67">
        <f>事業15!$G$28</f>
        <v>0</v>
      </c>
      <c r="J30" s="236">
        <f t="shared" si="0"/>
        <v>0</v>
      </c>
      <c r="K30" s="226"/>
      <c r="L30" s="303">
        <f>'様式2-1（競技別　事業一覧表）②'!$L$30+J30</f>
        <v>0</v>
      </c>
      <c r="M30" s="303"/>
      <c r="N30" s="304"/>
    </row>
    <row r="31" spans="1:19" ht="21" customHeight="1" x14ac:dyDescent="0.15">
      <c r="A31" s="174"/>
      <c r="B31" s="197"/>
      <c r="C31" s="218" t="s">
        <v>42</v>
      </c>
      <c r="D31" s="219"/>
      <c r="E31" s="60">
        <f>事業11!$E$30</f>
        <v>0</v>
      </c>
      <c r="F31" s="60">
        <f>事業12!$E$30</f>
        <v>0</v>
      </c>
      <c r="G31" s="60">
        <f>事業13!$E$30</f>
        <v>0</v>
      </c>
      <c r="H31" s="60">
        <f>事業14!$E$30</f>
        <v>0</v>
      </c>
      <c r="I31" s="61">
        <f>事業15!$E$30</f>
        <v>0</v>
      </c>
      <c r="J31" s="279">
        <f t="shared" si="0"/>
        <v>0</v>
      </c>
      <c r="K31" s="244"/>
      <c r="L31" s="299">
        <f>'様式2-1（競技別　事業一覧表）②'!$L$31+J31</f>
        <v>0</v>
      </c>
      <c r="M31" s="299"/>
      <c r="N31" s="300"/>
    </row>
    <row r="32" spans="1:19" ht="21" customHeight="1" thickBot="1" x14ac:dyDescent="0.2">
      <c r="A32" s="174"/>
      <c r="B32" s="197"/>
      <c r="C32" s="187"/>
      <c r="D32" s="252"/>
      <c r="E32" s="65">
        <f>事業11!$G$30</f>
        <v>0</v>
      </c>
      <c r="F32" s="65">
        <f>事業12!$G$30</f>
        <v>0</v>
      </c>
      <c r="G32" s="65">
        <f>事業13!$G$30</f>
        <v>0</v>
      </c>
      <c r="H32" s="65">
        <f>事業14!$G$30</f>
        <v>0</v>
      </c>
      <c r="I32" s="69">
        <f>事業15!$G$30</f>
        <v>0</v>
      </c>
      <c r="J32" s="280">
        <f t="shared" si="0"/>
        <v>0</v>
      </c>
      <c r="K32" s="250"/>
      <c r="L32" s="307">
        <f>'様式2-1（競技別　事業一覧表）②'!$L$32+J32</f>
        <v>0</v>
      </c>
      <c r="M32" s="307"/>
      <c r="N32" s="308"/>
    </row>
    <row r="33" spans="1:14" ht="21" customHeight="1" x14ac:dyDescent="0.15">
      <c r="A33" s="174"/>
      <c r="B33" s="197"/>
      <c r="C33" s="220" t="s">
        <v>11</v>
      </c>
      <c r="D33" s="277"/>
      <c r="E33" s="59">
        <f>事業11!$E$32</f>
        <v>0</v>
      </c>
      <c r="F33" s="59">
        <f>事業12!$E$32</f>
        <v>0</v>
      </c>
      <c r="G33" s="59">
        <f>事業13!$E$32</f>
        <v>0</v>
      </c>
      <c r="H33" s="59">
        <f>事業14!$E$32</f>
        <v>0</v>
      </c>
      <c r="I33" s="58">
        <f>事業15!$E$32</f>
        <v>0</v>
      </c>
      <c r="J33" s="278">
        <f t="shared" si="0"/>
        <v>0</v>
      </c>
      <c r="K33" s="239"/>
      <c r="L33" s="305">
        <f>'様式2-1（競技別　事業一覧表）②'!$L$33+J33</f>
        <v>0</v>
      </c>
      <c r="M33" s="305"/>
      <c r="N33" s="306"/>
    </row>
    <row r="34" spans="1:14" ht="21" customHeight="1" x14ac:dyDescent="0.15">
      <c r="A34" s="174"/>
      <c r="B34" s="197"/>
      <c r="C34" s="209" t="s">
        <v>14</v>
      </c>
      <c r="D34" s="210"/>
      <c r="E34" s="45">
        <f>事業11!$E$33</f>
        <v>0</v>
      </c>
      <c r="F34" s="45">
        <f>事業12!$E$33</f>
        <v>0</v>
      </c>
      <c r="G34" s="45">
        <f>事業13!$E$33</f>
        <v>0</v>
      </c>
      <c r="H34" s="45">
        <f>事業14!$E$33</f>
        <v>0</v>
      </c>
      <c r="I34" s="56">
        <f>事業15!$E$33</f>
        <v>0</v>
      </c>
      <c r="J34" s="276">
        <f t="shared" si="0"/>
        <v>0</v>
      </c>
      <c r="K34" s="211"/>
      <c r="L34" s="309">
        <f>'様式2-1（競技別　事業一覧表）②'!$L$34+J34</f>
        <v>0</v>
      </c>
      <c r="M34" s="309"/>
      <c r="N34" s="310"/>
    </row>
    <row r="35" spans="1:14" ht="21" customHeight="1" x14ac:dyDescent="0.15">
      <c r="A35" s="174"/>
      <c r="B35" s="197"/>
      <c r="C35" s="209" t="s">
        <v>12</v>
      </c>
      <c r="D35" s="210"/>
      <c r="E35" s="45">
        <f>事業11!$E$34</f>
        <v>0</v>
      </c>
      <c r="F35" s="45">
        <f>事業12!$E$34</f>
        <v>0</v>
      </c>
      <c r="G35" s="45">
        <f>事業13!$E$34</f>
        <v>0</v>
      </c>
      <c r="H35" s="45">
        <f>事業14!$E$34</f>
        <v>0</v>
      </c>
      <c r="I35" s="56">
        <f>事業15!$E$34</f>
        <v>0</v>
      </c>
      <c r="J35" s="276">
        <f t="shared" si="0"/>
        <v>0</v>
      </c>
      <c r="K35" s="211"/>
      <c r="L35" s="309">
        <f>'様式2-1（競技別　事業一覧表）②'!$L$35+J35</f>
        <v>0</v>
      </c>
      <c r="M35" s="309"/>
      <c r="N35" s="310"/>
    </row>
    <row r="36" spans="1:14" ht="21" customHeight="1" x14ac:dyDescent="0.15">
      <c r="A36" s="174"/>
      <c r="B36" s="197"/>
      <c r="C36" s="209" t="s">
        <v>13</v>
      </c>
      <c r="D36" s="210"/>
      <c r="E36" s="45">
        <f>事業11!$E$35</f>
        <v>0</v>
      </c>
      <c r="F36" s="45">
        <f>事業12!$E$35</f>
        <v>0</v>
      </c>
      <c r="G36" s="45">
        <f>事業13!$E$35</f>
        <v>0</v>
      </c>
      <c r="H36" s="45">
        <f>事業14!$E$35</f>
        <v>0</v>
      </c>
      <c r="I36" s="56">
        <f>事業15!$E$35</f>
        <v>0</v>
      </c>
      <c r="J36" s="276">
        <f t="shared" si="0"/>
        <v>0</v>
      </c>
      <c r="K36" s="211"/>
      <c r="L36" s="309">
        <f>'様式2-1（競技別　事業一覧表）②'!$L$36+J36</f>
        <v>0</v>
      </c>
      <c r="M36" s="309"/>
      <c r="N36" s="310"/>
    </row>
    <row r="37" spans="1:14" ht="21" customHeight="1" thickBot="1" x14ac:dyDescent="0.2">
      <c r="A37" s="174"/>
      <c r="B37" s="197"/>
      <c r="C37" s="213" t="s">
        <v>6</v>
      </c>
      <c r="D37" s="214"/>
      <c r="E37" s="46">
        <f>事業11!$E$36</f>
        <v>0</v>
      </c>
      <c r="F37" s="46">
        <f>事業12!$E$36</f>
        <v>0</v>
      </c>
      <c r="G37" s="46">
        <f>事業13!$E$36</f>
        <v>0</v>
      </c>
      <c r="H37" s="46">
        <f>事業14!$E$36</f>
        <v>0</v>
      </c>
      <c r="I37" s="57">
        <f>事業15!$E$36</f>
        <v>0</v>
      </c>
      <c r="J37" s="268">
        <f t="shared" si="0"/>
        <v>0</v>
      </c>
      <c r="K37" s="215"/>
      <c r="L37" s="297">
        <f>'様式2-1（競技別　事業一覧表）②'!$L$37+J37</f>
        <v>0</v>
      </c>
      <c r="M37" s="297"/>
      <c r="N37" s="298"/>
    </row>
    <row r="38" spans="1:14" ht="24" customHeight="1" x14ac:dyDescent="0.15">
      <c r="A38" s="195"/>
      <c r="B38" s="217"/>
      <c r="C38" s="269" t="s">
        <v>97</v>
      </c>
      <c r="D38" s="270"/>
      <c r="E38" s="64">
        <f>SUM(E21,E23,E25,E27,E29,E31,E33,E34,E35,E36,E37)</f>
        <v>0</v>
      </c>
      <c r="F38" s="64">
        <f>SUM(F21,F23,F25,F27,F29,F31,F33,F34,F35,F36,F312)</f>
        <v>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271">
        <f t="shared" si="0"/>
        <v>0</v>
      </c>
      <c r="K38" s="272"/>
      <c r="L38" s="305">
        <f>'様式2-1（競技別　事業一覧表）②'!$L$38+J38</f>
        <v>0</v>
      </c>
      <c r="M38" s="305"/>
      <c r="N38" s="306"/>
    </row>
    <row r="39" spans="1:14" ht="24" customHeight="1" thickBot="1" x14ac:dyDescent="0.2">
      <c r="A39" s="37"/>
      <c r="B39" s="38"/>
      <c r="C39" s="254" t="s">
        <v>98</v>
      </c>
      <c r="D39" s="255"/>
      <c r="E39" s="52">
        <f>SUM(E22,E24,E26,E28,E30,E32)</f>
        <v>0</v>
      </c>
      <c r="F39" s="52">
        <f>SUM(F22,F24,F26,F28,F30,F32)</f>
        <v>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256">
        <f t="shared" si="0"/>
        <v>0</v>
      </c>
      <c r="K39" s="257"/>
      <c r="L39" s="307">
        <f>'様式2-1（競技別　事業一覧表）②'!$L$39+J39</f>
        <v>0</v>
      </c>
      <c r="M39" s="307"/>
      <c r="N39" s="308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sheetProtection sheet="1" objects="1" scenarios="1"/>
  <mergeCells count="90"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31:K31"/>
    <mergeCell ref="L31:N31"/>
    <mergeCell ref="J32:K32"/>
    <mergeCell ref="L32:N32"/>
    <mergeCell ref="C34:D34"/>
    <mergeCell ref="J34:K34"/>
    <mergeCell ref="L34:N34"/>
    <mergeCell ref="C35:D35"/>
    <mergeCell ref="J35:K35"/>
    <mergeCell ref="L35:N35"/>
    <mergeCell ref="C36:D36"/>
    <mergeCell ref="J36:K36"/>
    <mergeCell ref="L36:N36"/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</mergeCells>
  <phoneticPr fontId="2"/>
  <dataValidations count="2">
    <dataValidation type="list" allowBlank="1" showInputMessage="1" showErrorMessage="1" sqref="G4:I4" xr:uid="{AA1DB268-0EE5-4FCD-AAA4-F79CCD1BC9D4}">
      <formula1>$Q$4:$Q$9</formula1>
    </dataValidation>
    <dataValidation type="list" allowBlank="1" showInputMessage="1" showErrorMessage="1" sqref="E11:H11" xr:uid="{ADF33429-D969-4CC5-8DE7-CE61E05584B1}">
      <formula1>$S$5:$S$20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6C01-396A-47B5-A971-D539EB809D76}">
  <sheetPr codeName="Sheet5">
    <tabColor theme="9" tint="0.39997558519241921"/>
  </sheetPr>
  <dimension ref="A1:U40"/>
  <sheetViews>
    <sheetView view="pageBreakPreview" zoomScaleNormal="100" zoomScaleSheetLayoutView="100" workbookViewId="0">
      <selection activeCell="Q5" sqref="Q5"/>
    </sheetView>
  </sheetViews>
  <sheetFormatPr defaultColWidth="9.140625" defaultRowHeight="11.25" x14ac:dyDescent="0.15"/>
  <cols>
    <col min="1" max="2" width="3.140625" style="31" customWidth="1"/>
    <col min="3" max="3" width="4.140625" style="31" customWidth="1"/>
    <col min="4" max="4" width="10.7109375" style="31" customWidth="1"/>
    <col min="5" max="9" width="11.42578125" style="31" customWidth="1"/>
    <col min="10" max="10" width="5.42578125" style="31" customWidth="1"/>
    <col min="11" max="11" width="5.28515625" style="31" customWidth="1"/>
    <col min="12" max="12" width="2.7109375" style="31" customWidth="1"/>
    <col min="13" max="13" width="2.85546875" style="31" customWidth="1"/>
    <col min="14" max="14" width="7.42578125" style="31" customWidth="1"/>
    <col min="15" max="15" width="9.140625" style="31"/>
    <col min="16" max="16" width="28" style="31" bestFit="1" customWidth="1"/>
    <col min="17" max="21" width="9.140625" style="31" customWidth="1"/>
    <col min="22" max="16384" width="9.140625" style="31"/>
  </cols>
  <sheetData>
    <row r="1" spans="1:21" s="20" customFormat="1" ht="28.5" customHeight="1" x14ac:dyDescent="0.15">
      <c r="A1" s="20" t="s">
        <v>73</v>
      </c>
      <c r="L1" s="143"/>
      <c r="M1" s="143"/>
      <c r="N1" s="143"/>
      <c r="Q1" s="31"/>
      <c r="R1" s="31"/>
      <c r="S1" s="31"/>
      <c r="T1" s="31"/>
      <c r="U1" s="31"/>
    </row>
    <row r="2" spans="1:21" s="20" customFormat="1" ht="9.75" customHeight="1" x14ac:dyDescent="0.15">
      <c r="C2" s="21"/>
      <c r="D2" s="22"/>
      <c r="E2" s="22"/>
      <c r="F2" s="22"/>
      <c r="G2" s="22"/>
      <c r="H2" s="23"/>
      <c r="I2" s="23"/>
      <c r="J2" s="23"/>
      <c r="K2" s="23"/>
      <c r="L2" s="23"/>
      <c r="M2" s="23"/>
      <c r="Q2" s="31"/>
      <c r="R2" s="31"/>
      <c r="S2" s="31"/>
      <c r="T2" s="31"/>
      <c r="U2" s="31"/>
    </row>
    <row r="3" spans="1:21" s="20" customFormat="1" ht="13.5" x14ac:dyDescent="0.15">
      <c r="G3" s="24"/>
      <c r="H3" s="23"/>
      <c r="I3" s="23"/>
      <c r="J3" s="23"/>
      <c r="K3" s="23"/>
      <c r="L3" s="23"/>
      <c r="M3" s="23"/>
      <c r="Q3" s="31"/>
      <c r="R3" s="31"/>
      <c r="S3" s="31"/>
      <c r="T3" s="31"/>
      <c r="U3" s="31"/>
    </row>
    <row r="4" spans="1:21" s="28" customFormat="1" ht="19.5" customHeight="1" x14ac:dyDescent="0.15">
      <c r="A4" s="25" t="s">
        <v>57</v>
      </c>
      <c r="B4" s="144" t="s">
        <v>104</v>
      </c>
      <c r="C4" s="144"/>
      <c r="D4" s="144"/>
      <c r="E4" s="144"/>
      <c r="F4" s="144"/>
      <c r="G4" s="285"/>
      <c r="H4" s="285"/>
      <c r="I4" s="285"/>
      <c r="J4" s="26" t="s">
        <v>58</v>
      </c>
      <c r="K4" s="27"/>
      <c r="L4" s="27"/>
      <c r="M4" s="27"/>
      <c r="N4" s="27"/>
      <c r="Q4" s="31" t="s">
        <v>150</v>
      </c>
      <c r="R4" s="31"/>
      <c r="S4" s="31"/>
      <c r="T4" s="31"/>
      <c r="U4" s="31"/>
    </row>
    <row r="5" spans="1:21" s="28" customFormat="1" ht="17.25" x14ac:dyDescent="0.15">
      <c r="A5" s="25"/>
      <c r="B5" s="27"/>
      <c r="C5" s="27"/>
      <c r="D5" s="27"/>
      <c r="E5" s="24"/>
      <c r="F5" s="29"/>
      <c r="G5" s="30"/>
      <c r="H5" s="27"/>
      <c r="I5" s="27"/>
      <c r="J5" s="27"/>
      <c r="K5" s="27"/>
      <c r="L5" s="27"/>
      <c r="M5" s="27"/>
      <c r="N5" s="27"/>
      <c r="Q5" s="31" t="s">
        <v>94</v>
      </c>
      <c r="R5" s="31"/>
      <c r="S5" s="31" t="s">
        <v>74</v>
      </c>
      <c r="T5" s="31"/>
      <c r="U5" s="31"/>
    </row>
    <row r="6" spans="1:21" ht="13.5" customHeight="1" x14ac:dyDescent="0.1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Q6" s="31" t="s">
        <v>95</v>
      </c>
      <c r="S6" s="31" t="s">
        <v>75</v>
      </c>
    </row>
    <row r="7" spans="1:21" ht="26.25" customHeight="1" x14ac:dyDescent="0.15">
      <c r="A7" s="146" t="s">
        <v>3</v>
      </c>
      <c r="B7" s="147"/>
      <c r="C7" s="148"/>
      <c r="D7" s="286"/>
      <c r="E7" s="154" t="s">
        <v>59</v>
      </c>
      <c r="F7" s="288"/>
      <c r="G7" s="79" t="s">
        <v>60</v>
      </c>
      <c r="H7" s="133"/>
      <c r="I7" s="133"/>
      <c r="J7" s="134"/>
      <c r="K7" s="135" t="s">
        <v>4</v>
      </c>
      <c r="L7" s="136"/>
      <c r="M7" s="136"/>
      <c r="N7" s="137"/>
      <c r="Q7" s="31" t="s">
        <v>55</v>
      </c>
      <c r="S7" s="31" t="s">
        <v>76</v>
      </c>
    </row>
    <row r="8" spans="1:21" ht="20.25" customHeight="1" x14ac:dyDescent="0.15">
      <c r="A8" s="149"/>
      <c r="B8" s="150"/>
      <c r="C8" s="151"/>
      <c r="D8" s="287"/>
      <c r="E8" s="155"/>
      <c r="F8" s="289"/>
      <c r="G8" s="79" t="s">
        <v>61</v>
      </c>
      <c r="H8" s="85" t="s">
        <v>62</v>
      </c>
      <c r="I8" s="290"/>
      <c r="J8" s="291"/>
      <c r="K8" s="292" t="s">
        <v>63</v>
      </c>
      <c r="L8" s="293"/>
      <c r="M8" s="293"/>
      <c r="N8" s="294"/>
      <c r="Q8" s="31" t="s">
        <v>54</v>
      </c>
      <c r="S8" s="31" t="s">
        <v>77</v>
      </c>
    </row>
    <row r="9" spans="1:21" ht="9.75" customHeight="1" thickBo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Q9" s="31" t="s">
        <v>56</v>
      </c>
      <c r="S9" s="31" t="s">
        <v>79</v>
      </c>
    </row>
    <row r="10" spans="1:21" ht="21" customHeight="1" thickBot="1" x14ac:dyDescent="0.2">
      <c r="A10" s="33" t="s">
        <v>64</v>
      </c>
      <c r="B10" s="34"/>
      <c r="C10" s="34"/>
      <c r="D10" s="34"/>
      <c r="E10" s="35">
        <v>16</v>
      </c>
      <c r="F10" s="35">
        <v>17</v>
      </c>
      <c r="G10" s="35">
        <v>18</v>
      </c>
      <c r="H10" s="35">
        <v>19</v>
      </c>
      <c r="I10" s="35">
        <v>20</v>
      </c>
      <c r="J10" s="161" t="s">
        <v>82</v>
      </c>
      <c r="K10" s="162"/>
      <c r="L10" s="167" t="s">
        <v>83</v>
      </c>
      <c r="M10" s="162"/>
      <c r="N10" s="168"/>
      <c r="S10" s="31" t="s">
        <v>89</v>
      </c>
    </row>
    <row r="11" spans="1:21" ht="21" customHeight="1" x14ac:dyDescent="0.15">
      <c r="A11" s="173" t="s">
        <v>65</v>
      </c>
      <c r="B11" s="176" t="s">
        <v>66</v>
      </c>
      <c r="C11" s="177"/>
      <c r="D11" s="177"/>
      <c r="E11" s="41">
        <f>事業16!$K$8</f>
        <v>0</v>
      </c>
      <c r="F11" s="41">
        <f>事業17!$K$8</f>
        <v>0</v>
      </c>
      <c r="G11" s="41">
        <f>事業18!$K$8</f>
        <v>0</v>
      </c>
      <c r="H11" s="41">
        <f>事業19!$K$8</f>
        <v>0</v>
      </c>
      <c r="I11" s="41">
        <f>事業20!$K$8</f>
        <v>0</v>
      </c>
      <c r="J11" s="163"/>
      <c r="K11" s="164"/>
      <c r="L11" s="169"/>
      <c r="M11" s="164"/>
      <c r="N11" s="170"/>
      <c r="S11" s="31" t="s">
        <v>76</v>
      </c>
    </row>
    <row r="12" spans="1:21" ht="21" customHeight="1" x14ac:dyDescent="0.15">
      <c r="A12" s="174"/>
      <c r="B12" s="178" t="s">
        <v>67</v>
      </c>
      <c r="C12" s="180" t="s">
        <v>68</v>
      </c>
      <c r="D12" s="180"/>
      <c r="E12" s="71">
        <f>事業16!$D$8</f>
        <v>0</v>
      </c>
      <c r="F12" s="71">
        <f>事業17!$D$8</f>
        <v>0</v>
      </c>
      <c r="G12" s="71">
        <f>事業18!$D$8</f>
        <v>0</v>
      </c>
      <c r="H12" s="71">
        <f>事業19!$D$8</f>
        <v>0</v>
      </c>
      <c r="I12" s="71">
        <f>事業20!$D$8</f>
        <v>0</v>
      </c>
      <c r="J12" s="163"/>
      <c r="K12" s="164"/>
      <c r="L12" s="169"/>
      <c r="M12" s="164"/>
      <c r="N12" s="170"/>
      <c r="S12" s="31" t="s">
        <v>80</v>
      </c>
    </row>
    <row r="13" spans="1:21" ht="21" customHeight="1" x14ac:dyDescent="0.15">
      <c r="A13" s="174"/>
      <c r="B13" s="179"/>
      <c r="C13" s="180" t="s">
        <v>69</v>
      </c>
      <c r="D13" s="180"/>
      <c r="E13" s="71">
        <f>事業16!$D$9</f>
        <v>0</v>
      </c>
      <c r="F13" s="71">
        <f>事業17!$D$9</f>
        <v>0</v>
      </c>
      <c r="G13" s="71">
        <f>事業18!$D$9</f>
        <v>0</v>
      </c>
      <c r="H13" s="71">
        <f>事業19!$D$9</f>
        <v>0</v>
      </c>
      <c r="I13" s="71">
        <f>事業20!$D$9</f>
        <v>0</v>
      </c>
      <c r="J13" s="163"/>
      <c r="K13" s="164"/>
      <c r="L13" s="169"/>
      <c r="M13" s="164"/>
      <c r="N13" s="170"/>
      <c r="S13" s="31" t="s">
        <v>93</v>
      </c>
    </row>
    <row r="14" spans="1:21" ht="21" customHeight="1" x14ac:dyDescent="0.15">
      <c r="A14" s="174"/>
      <c r="B14" s="181" t="s">
        <v>70</v>
      </c>
      <c r="C14" s="181"/>
      <c r="D14" s="181"/>
      <c r="E14" s="124"/>
      <c r="F14" s="125"/>
      <c r="G14" s="126"/>
      <c r="H14" s="126"/>
      <c r="I14" s="127"/>
      <c r="J14" s="165"/>
      <c r="K14" s="166"/>
      <c r="L14" s="171"/>
      <c r="M14" s="166"/>
      <c r="N14" s="172"/>
      <c r="S14" s="31" t="s">
        <v>74</v>
      </c>
    </row>
    <row r="15" spans="1:21" ht="21" customHeight="1" thickBot="1" x14ac:dyDescent="0.2">
      <c r="A15" s="175"/>
      <c r="B15" s="182" t="s">
        <v>71</v>
      </c>
      <c r="C15" s="183"/>
      <c r="D15" s="184"/>
      <c r="E15" s="42">
        <f>事業16!$I$44</f>
        <v>0</v>
      </c>
      <c r="F15" s="42">
        <f>事業17!$I$44</f>
        <v>0</v>
      </c>
      <c r="G15" s="42">
        <f>事業18!$I$44</f>
        <v>0</v>
      </c>
      <c r="H15" s="42">
        <f>事業19!$I$44</f>
        <v>0</v>
      </c>
      <c r="I15" s="42">
        <f>事業20!$I$44</f>
        <v>0</v>
      </c>
      <c r="J15" s="185"/>
      <c r="K15" s="186"/>
      <c r="L15" s="193"/>
      <c r="M15" s="193"/>
      <c r="N15" s="194"/>
      <c r="S15" s="31" t="s">
        <v>75</v>
      </c>
    </row>
    <row r="16" spans="1:21" ht="27" customHeight="1" thickTop="1" x14ac:dyDescent="0.15">
      <c r="A16" s="173" t="s">
        <v>0</v>
      </c>
      <c r="B16" s="196" t="s">
        <v>1</v>
      </c>
      <c r="C16" s="281" t="s">
        <v>5</v>
      </c>
      <c r="D16" s="282"/>
      <c r="E16" s="43">
        <f>事業16!E15</f>
        <v>0</v>
      </c>
      <c r="F16" s="43">
        <f>事業17!E15</f>
        <v>0</v>
      </c>
      <c r="G16" s="43">
        <f>事業18!E15</f>
        <v>0</v>
      </c>
      <c r="H16" s="43">
        <f>事業19!E15</f>
        <v>0</v>
      </c>
      <c r="I16" s="70">
        <f>事業20!E15</f>
        <v>0</v>
      </c>
      <c r="J16" s="283">
        <f>SUM(E16:I16)</f>
        <v>0</v>
      </c>
      <c r="K16" s="202"/>
      <c r="L16" s="203">
        <f>'様式2-1（競技別　事業一覧表）③'!$L$16+J16</f>
        <v>0</v>
      </c>
      <c r="M16" s="203"/>
      <c r="N16" s="204"/>
      <c r="S16" s="31" t="s">
        <v>76</v>
      </c>
    </row>
    <row r="17" spans="1:19" ht="24" customHeight="1" x14ac:dyDescent="0.15">
      <c r="A17" s="174"/>
      <c r="B17" s="197"/>
      <c r="C17" s="205" t="s">
        <v>84</v>
      </c>
      <c r="D17" s="206"/>
      <c r="E17" s="44">
        <f>事業16!E16</f>
        <v>0</v>
      </c>
      <c r="F17" s="44">
        <f>事業17!E16</f>
        <v>0</v>
      </c>
      <c r="G17" s="44">
        <f>事業18!E16</f>
        <v>0</v>
      </c>
      <c r="H17" s="44">
        <f>事業19!E16</f>
        <v>0</v>
      </c>
      <c r="I17" s="55">
        <f>事業20!E16</f>
        <v>0</v>
      </c>
      <c r="J17" s="284">
        <f t="shared" ref="J17:J39" si="0">SUM(E17:I17)</f>
        <v>0</v>
      </c>
      <c r="K17" s="207"/>
      <c r="L17" s="295">
        <f>'様式2-1（競技別　事業一覧表）③'!$L$17+J17</f>
        <v>0</v>
      </c>
      <c r="M17" s="295"/>
      <c r="N17" s="296"/>
      <c r="S17" s="31" t="s">
        <v>90</v>
      </c>
    </row>
    <row r="18" spans="1:19" ht="24" customHeight="1" x14ac:dyDescent="0.15">
      <c r="A18" s="174"/>
      <c r="B18" s="197"/>
      <c r="C18" s="209" t="s">
        <v>81</v>
      </c>
      <c r="D18" s="210"/>
      <c r="E18" s="45">
        <f>事業16!E17</f>
        <v>0</v>
      </c>
      <c r="F18" s="45">
        <f>事業17!E112</f>
        <v>0</v>
      </c>
      <c r="G18" s="45">
        <f>事業18!E17</f>
        <v>0</v>
      </c>
      <c r="H18" s="45">
        <f>事業19!E17</f>
        <v>0</v>
      </c>
      <c r="I18" s="56">
        <f>事業20!E17</f>
        <v>0</v>
      </c>
      <c r="J18" s="276">
        <f t="shared" si="0"/>
        <v>0</v>
      </c>
      <c r="K18" s="211"/>
      <c r="L18" s="295">
        <f>'様式2-1（競技別　事業一覧表）③'!$L$18+J18</f>
        <v>0</v>
      </c>
      <c r="M18" s="295"/>
      <c r="N18" s="296"/>
      <c r="S18" s="31" t="s">
        <v>91</v>
      </c>
    </row>
    <row r="19" spans="1:19" ht="24" customHeight="1" thickBot="1" x14ac:dyDescent="0.2">
      <c r="A19" s="174"/>
      <c r="B19" s="197"/>
      <c r="C19" s="213" t="s">
        <v>6</v>
      </c>
      <c r="D19" s="214"/>
      <c r="E19" s="46">
        <f>事業16!E18</f>
        <v>0</v>
      </c>
      <c r="F19" s="46">
        <f>事業17!E18</f>
        <v>0</v>
      </c>
      <c r="G19" s="46">
        <f>事業18!E18</f>
        <v>0</v>
      </c>
      <c r="H19" s="46">
        <f>事業19!E18</f>
        <v>0</v>
      </c>
      <c r="I19" s="57">
        <f>事業20!E18</f>
        <v>0</v>
      </c>
      <c r="J19" s="268">
        <f t="shared" si="0"/>
        <v>0</v>
      </c>
      <c r="K19" s="215"/>
      <c r="L19" s="297">
        <f>'様式2-1（競技別　事業一覧表）③'!$L$19+J19</f>
        <v>0</v>
      </c>
      <c r="M19" s="297"/>
      <c r="N19" s="298"/>
      <c r="S19" s="31" t="s">
        <v>92</v>
      </c>
    </row>
    <row r="20" spans="1:19" ht="27" customHeight="1" thickBot="1" x14ac:dyDescent="0.2">
      <c r="A20" s="174"/>
      <c r="B20" s="198"/>
      <c r="C20" s="187" t="s">
        <v>96</v>
      </c>
      <c r="D20" s="188"/>
      <c r="E20" s="47">
        <f>SUM(E16:E19)</f>
        <v>0</v>
      </c>
      <c r="F20" s="47">
        <f>SUM(F16:F19)</f>
        <v>0</v>
      </c>
      <c r="G20" s="48">
        <f>SUM(G16:G19)</f>
        <v>0</v>
      </c>
      <c r="H20" s="48">
        <f>SUM(H16:H19)</f>
        <v>0</v>
      </c>
      <c r="I20" s="49">
        <f>SUM(I16:I19)</f>
        <v>0</v>
      </c>
      <c r="J20" s="189">
        <f t="shared" si="0"/>
        <v>0</v>
      </c>
      <c r="K20" s="190"/>
      <c r="L20" s="191">
        <f>'様式2-1（競技別　事業一覧表）③'!$L$20+J20</f>
        <v>0</v>
      </c>
      <c r="M20" s="191"/>
      <c r="N20" s="192"/>
    </row>
    <row r="21" spans="1:19" ht="21" customHeight="1" x14ac:dyDescent="0.15">
      <c r="A21" s="174"/>
      <c r="B21" s="40"/>
      <c r="C21" s="227" t="s">
        <v>41</v>
      </c>
      <c r="D21" s="228"/>
      <c r="E21" s="62">
        <f>事業16!$E$20</f>
        <v>0</v>
      </c>
      <c r="F21" s="62">
        <f>事業17!$E$20</f>
        <v>0</v>
      </c>
      <c r="G21" s="62">
        <f>事業18!$E$20</f>
        <v>0</v>
      </c>
      <c r="H21" s="62">
        <f>事業19!$E$20</f>
        <v>0</v>
      </c>
      <c r="I21" s="66">
        <f>事業20!$E$20</f>
        <v>0</v>
      </c>
      <c r="J21" s="229">
        <f t="shared" si="0"/>
        <v>0</v>
      </c>
      <c r="K21" s="230"/>
      <c r="L21" s="301">
        <f>'様式2-1（競技別　事業一覧表）③'!$L$21+J21</f>
        <v>0</v>
      </c>
      <c r="M21" s="301"/>
      <c r="N21" s="302"/>
    </row>
    <row r="22" spans="1:19" ht="21" customHeight="1" x14ac:dyDescent="0.15">
      <c r="A22" s="174"/>
      <c r="B22" s="40"/>
      <c r="C22" s="220"/>
      <c r="D22" s="221"/>
      <c r="E22" s="63">
        <f>事業16!$G$20</f>
        <v>0</v>
      </c>
      <c r="F22" s="63">
        <f>事業17!$G$20</f>
        <v>0</v>
      </c>
      <c r="G22" s="63">
        <f>事業18!$G$20</f>
        <v>0</v>
      </c>
      <c r="H22" s="63">
        <f>事業19!$G$20</f>
        <v>0</v>
      </c>
      <c r="I22" s="67">
        <f>事業20!$G$20</f>
        <v>0</v>
      </c>
      <c r="J22" s="236">
        <f t="shared" si="0"/>
        <v>0</v>
      </c>
      <c r="K22" s="226"/>
      <c r="L22" s="303">
        <f>'様式2-1（競技別　事業一覧表）③'!$L$22+J22</f>
        <v>0</v>
      </c>
      <c r="M22" s="303"/>
      <c r="N22" s="304"/>
    </row>
    <row r="23" spans="1:19" ht="21" customHeight="1" x14ac:dyDescent="0.15">
      <c r="A23" s="174"/>
      <c r="B23" s="196" t="s">
        <v>2</v>
      </c>
      <c r="C23" s="218" t="s">
        <v>7</v>
      </c>
      <c r="D23" s="219"/>
      <c r="E23" s="64">
        <f>事業16!$E$22</f>
        <v>0</v>
      </c>
      <c r="F23" s="64">
        <f>事業17!$E$22</f>
        <v>0</v>
      </c>
      <c r="G23" s="64">
        <f>事業18!$E$22</f>
        <v>0</v>
      </c>
      <c r="H23" s="64">
        <f>事業19!$E$22</f>
        <v>0</v>
      </c>
      <c r="I23" s="68">
        <f>事業20!$E$22</f>
        <v>0</v>
      </c>
      <c r="J23" s="222">
        <f t="shared" si="0"/>
        <v>0</v>
      </c>
      <c r="K23" s="223"/>
      <c r="L23" s="299">
        <f>'様式2-1（競技別　事業一覧表）③'!$L$23+J23</f>
        <v>0</v>
      </c>
      <c r="M23" s="299"/>
      <c r="N23" s="300"/>
    </row>
    <row r="24" spans="1:19" ht="21" customHeight="1" x14ac:dyDescent="0.15">
      <c r="A24" s="174"/>
      <c r="B24" s="196"/>
      <c r="C24" s="220"/>
      <c r="D24" s="221"/>
      <c r="E24" s="63">
        <f>事業16!$G$22</f>
        <v>0</v>
      </c>
      <c r="F24" s="63">
        <f>事業17!$G$22</f>
        <v>0</v>
      </c>
      <c r="G24" s="63">
        <f>事業18!$G$22</f>
        <v>0</v>
      </c>
      <c r="H24" s="63">
        <f>事業19!$G$22</f>
        <v>0</v>
      </c>
      <c r="I24" s="67">
        <f>事業20!$G$22</f>
        <v>0</v>
      </c>
      <c r="J24" s="236">
        <f t="shared" si="0"/>
        <v>0</v>
      </c>
      <c r="K24" s="226"/>
      <c r="L24" s="303">
        <f>'様式2-1（競技別　事業一覧表）③'!$L$24+J24</f>
        <v>0</v>
      </c>
      <c r="M24" s="303"/>
      <c r="N24" s="304"/>
    </row>
    <row r="25" spans="1:19" ht="21" customHeight="1" x14ac:dyDescent="0.15">
      <c r="A25" s="174"/>
      <c r="B25" s="197"/>
      <c r="C25" s="218" t="s">
        <v>8</v>
      </c>
      <c r="D25" s="219"/>
      <c r="E25" s="64">
        <f>事業16!$E$24</f>
        <v>0</v>
      </c>
      <c r="F25" s="64">
        <f>事業17!$E$24</f>
        <v>0</v>
      </c>
      <c r="G25" s="64">
        <f>事業18!$E$24</f>
        <v>0</v>
      </c>
      <c r="H25" s="64">
        <f>事業19!$E$24</f>
        <v>0</v>
      </c>
      <c r="I25" s="68">
        <f>事業20!$E$24</f>
        <v>0</v>
      </c>
      <c r="J25" s="233">
        <f t="shared" si="0"/>
        <v>0</v>
      </c>
      <c r="K25" s="234"/>
      <c r="L25" s="299">
        <f>'様式2-1（競技別　事業一覧表）③'!$L$25+J25</f>
        <v>0</v>
      </c>
      <c r="M25" s="299"/>
      <c r="N25" s="300"/>
    </row>
    <row r="26" spans="1:19" ht="21" customHeight="1" x14ac:dyDescent="0.15">
      <c r="A26" s="174"/>
      <c r="B26" s="197"/>
      <c r="C26" s="220"/>
      <c r="D26" s="221"/>
      <c r="E26" s="63">
        <f>事業16!$G$24</f>
        <v>0</v>
      </c>
      <c r="F26" s="63">
        <f>事業17!$G$24</f>
        <v>0</v>
      </c>
      <c r="G26" s="63">
        <f>事業18!$G$24</f>
        <v>0</v>
      </c>
      <c r="H26" s="63">
        <f>事業19!$G$24</f>
        <v>0</v>
      </c>
      <c r="I26" s="67">
        <f>事業20!$G$24</f>
        <v>0</v>
      </c>
      <c r="J26" s="236">
        <f t="shared" si="0"/>
        <v>0</v>
      </c>
      <c r="K26" s="226"/>
      <c r="L26" s="303">
        <f>'様式2-1（競技別　事業一覧表）③'!$L$26+J26</f>
        <v>0</v>
      </c>
      <c r="M26" s="303"/>
      <c r="N26" s="304"/>
    </row>
    <row r="27" spans="1:19" ht="21" customHeight="1" x14ac:dyDescent="0.15">
      <c r="A27" s="174"/>
      <c r="B27" s="197"/>
      <c r="C27" s="218" t="s">
        <v>10</v>
      </c>
      <c r="D27" s="219"/>
      <c r="E27" s="64">
        <f>事業16!$E$26</f>
        <v>0</v>
      </c>
      <c r="F27" s="64">
        <f>事業17!$E$26</f>
        <v>0</v>
      </c>
      <c r="G27" s="64">
        <f>事業18!$E$26</f>
        <v>0</v>
      </c>
      <c r="H27" s="64">
        <f>事業19!$E$26</f>
        <v>0</v>
      </c>
      <c r="I27" s="68">
        <f>事業20!$E$26</f>
        <v>0</v>
      </c>
      <c r="J27" s="279">
        <f t="shared" si="0"/>
        <v>0</v>
      </c>
      <c r="K27" s="244"/>
      <c r="L27" s="299">
        <f>'様式2-1（競技別　事業一覧表）③'!$L$27+J27</f>
        <v>0</v>
      </c>
      <c r="M27" s="299"/>
      <c r="N27" s="300"/>
    </row>
    <row r="28" spans="1:19" ht="21" customHeight="1" x14ac:dyDescent="0.15">
      <c r="A28" s="174"/>
      <c r="B28" s="197"/>
      <c r="C28" s="241"/>
      <c r="D28" s="242"/>
      <c r="E28" s="63">
        <f>事業16!$G$26</f>
        <v>0</v>
      </c>
      <c r="F28" s="63">
        <f>事業17!$G$26</f>
        <v>0</v>
      </c>
      <c r="G28" s="63">
        <f>事業18!$G$26</f>
        <v>0</v>
      </c>
      <c r="H28" s="63">
        <f>事業19!$G$26</f>
        <v>0</v>
      </c>
      <c r="I28" s="67">
        <f>事業20!$G$26</f>
        <v>0</v>
      </c>
      <c r="J28" s="246">
        <f>SUM(E28:I28)</f>
        <v>0</v>
      </c>
      <c r="K28" s="247"/>
      <c r="L28" s="303">
        <f>'様式2-1（競技別　事業一覧表）③'!$L$28+J28</f>
        <v>0</v>
      </c>
      <c r="M28" s="303"/>
      <c r="N28" s="304"/>
    </row>
    <row r="29" spans="1:19" ht="21" customHeight="1" x14ac:dyDescent="0.15">
      <c r="A29" s="174"/>
      <c r="B29" s="197"/>
      <c r="C29" s="249" t="s">
        <v>9</v>
      </c>
      <c r="D29" s="219"/>
      <c r="E29" s="64">
        <f>事業16!$E$28</f>
        <v>0</v>
      </c>
      <c r="F29" s="64">
        <f>事業17!$E$28</f>
        <v>0</v>
      </c>
      <c r="G29" s="64">
        <f>事業18!$E$28</f>
        <v>0</v>
      </c>
      <c r="H29" s="64">
        <f>事業19!$E$28</f>
        <v>0</v>
      </c>
      <c r="I29" s="68">
        <f>事業20!$E$28</f>
        <v>0</v>
      </c>
      <c r="J29" s="279">
        <f t="shared" si="0"/>
        <v>0</v>
      </c>
      <c r="K29" s="244"/>
      <c r="L29" s="299">
        <f>'様式2-1（競技別　事業一覧表）③'!$L$29+J29</f>
        <v>0</v>
      </c>
      <c r="M29" s="299"/>
      <c r="N29" s="300"/>
    </row>
    <row r="30" spans="1:19" ht="21" customHeight="1" x14ac:dyDescent="0.15">
      <c r="A30" s="174"/>
      <c r="B30" s="197"/>
      <c r="C30" s="241"/>
      <c r="D30" s="242"/>
      <c r="E30" s="63">
        <f>事業16!$G$28</f>
        <v>0</v>
      </c>
      <c r="F30" s="63">
        <f>事業17!$G$28</f>
        <v>0</v>
      </c>
      <c r="G30" s="63">
        <f>事業18!$G$28</f>
        <v>0</v>
      </c>
      <c r="H30" s="63">
        <f>事業19!$G$28</f>
        <v>0</v>
      </c>
      <c r="I30" s="67">
        <f>事業20!$G$28</f>
        <v>0</v>
      </c>
      <c r="J30" s="236">
        <f t="shared" si="0"/>
        <v>0</v>
      </c>
      <c r="K30" s="226"/>
      <c r="L30" s="303">
        <f>'様式2-1（競技別　事業一覧表）③'!$L$30+J30</f>
        <v>0</v>
      </c>
      <c r="M30" s="303"/>
      <c r="N30" s="304"/>
    </row>
    <row r="31" spans="1:19" ht="21" customHeight="1" x14ac:dyDescent="0.15">
      <c r="A31" s="174"/>
      <c r="B31" s="197"/>
      <c r="C31" s="218" t="s">
        <v>42</v>
      </c>
      <c r="D31" s="219"/>
      <c r="E31" s="60">
        <f>事業16!$E$30</f>
        <v>0</v>
      </c>
      <c r="F31" s="60">
        <f>事業17!$E$30</f>
        <v>0</v>
      </c>
      <c r="G31" s="60">
        <f>事業18!$E$30</f>
        <v>0</v>
      </c>
      <c r="H31" s="60">
        <f>事業19!$E$30</f>
        <v>0</v>
      </c>
      <c r="I31" s="61">
        <f>事業20!$E$30</f>
        <v>0</v>
      </c>
      <c r="J31" s="279">
        <f t="shared" si="0"/>
        <v>0</v>
      </c>
      <c r="K31" s="244"/>
      <c r="L31" s="299">
        <f>'様式2-1（競技別　事業一覧表）③'!$L$31+J31</f>
        <v>0</v>
      </c>
      <c r="M31" s="299"/>
      <c r="N31" s="300"/>
    </row>
    <row r="32" spans="1:19" ht="21" customHeight="1" thickBot="1" x14ac:dyDescent="0.2">
      <c r="A32" s="174"/>
      <c r="B32" s="197"/>
      <c r="C32" s="187"/>
      <c r="D32" s="252"/>
      <c r="E32" s="65">
        <f>事業16!$G$30</f>
        <v>0</v>
      </c>
      <c r="F32" s="65">
        <f>事業17!$G$30</f>
        <v>0</v>
      </c>
      <c r="G32" s="65">
        <f>事業18!$G$30</f>
        <v>0</v>
      </c>
      <c r="H32" s="65">
        <f>事業19!$G$30</f>
        <v>0</v>
      </c>
      <c r="I32" s="69">
        <f>事業20!$G$30</f>
        <v>0</v>
      </c>
      <c r="J32" s="280">
        <f t="shared" si="0"/>
        <v>0</v>
      </c>
      <c r="K32" s="250"/>
      <c r="L32" s="307">
        <f>'様式2-1（競技別　事業一覧表）③'!$L$32+J32</f>
        <v>0</v>
      </c>
      <c r="M32" s="307"/>
      <c r="N32" s="308"/>
    </row>
    <row r="33" spans="1:14" ht="21" customHeight="1" x14ac:dyDescent="0.15">
      <c r="A33" s="174"/>
      <c r="B33" s="197"/>
      <c r="C33" s="220" t="s">
        <v>11</v>
      </c>
      <c r="D33" s="277"/>
      <c r="E33" s="59">
        <f>事業16!$E$32</f>
        <v>0</v>
      </c>
      <c r="F33" s="59">
        <f>事業17!$E$32</f>
        <v>0</v>
      </c>
      <c r="G33" s="59">
        <f>事業18!$E$32</f>
        <v>0</v>
      </c>
      <c r="H33" s="59">
        <f>事業19!$E$32</f>
        <v>0</v>
      </c>
      <c r="I33" s="58">
        <f>事業20!$E$32</f>
        <v>0</v>
      </c>
      <c r="J33" s="278">
        <f t="shared" si="0"/>
        <v>0</v>
      </c>
      <c r="K33" s="239"/>
      <c r="L33" s="305">
        <f>'様式2-1（競技別　事業一覧表）③'!$L$33+J33</f>
        <v>0</v>
      </c>
      <c r="M33" s="305"/>
      <c r="N33" s="306"/>
    </row>
    <row r="34" spans="1:14" ht="21" customHeight="1" x14ac:dyDescent="0.15">
      <c r="A34" s="174"/>
      <c r="B34" s="197"/>
      <c r="C34" s="209" t="s">
        <v>14</v>
      </c>
      <c r="D34" s="210"/>
      <c r="E34" s="45">
        <f>事業16!$E$33</f>
        <v>0</v>
      </c>
      <c r="F34" s="45">
        <f>事業17!$E$33</f>
        <v>0</v>
      </c>
      <c r="G34" s="45">
        <f>事業18!$E$33</f>
        <v>0</v>
      </c>
      <c r="H34" s="45">
        <f>事業19!$E$33</f>
        <v>0</v>
      </c>
      <c r="I34" s="56">
        <f>事業20!$E$33</f>
        <v>0</v>
      </c>
      <c r="J34" s="276">
        <f t="shared" si="0"/>
        <v>0</v>
      </c>
      <c r="K34" s="211"/>
      <c r="L34" s="309">
        <f>'様式2-1（競技別　事業一覧表）③'!$L$34+J34</f>
        <v>0</v>
      </c>
      <c r="M34" s="309"/>
      <c r="N34" s="310"/>
    </row>
    <row r="35" spans="1:14" ht="21" customHeight="1" x14ac:dyDescent="0.15">
      <c r="A35" s="174"/>
      <c r="B35" s="197"/>
      <c r="C35" s="209" t="s">
        <v>12</v>
      </c>
      <c r="D35" s="210"/>
      <c r="E35" s="45">
        <f>事業16!$E$34</f>
        <v>0</v>
      </c>
      <c r="F35" s="45">
        <f>事業17!$E$34</f>
        <v>0</v>
      </c>
      <c r="G35" s="45">
        <f>事業18!$E$34</f>
        <v>0</v>
      </c>
      <c r="H35" s="45">
        <f>事業19!$E$34</f>
        <v>0</v>
      </c>
      <c r="I35" s="56">
        <f>事業20!$E$34</f>
        <v>0</v>
      </c>
      <c r="J35" s="276">
        <f t="shared" si="0"/>
        <v>0</v>
      </c>
      <c r="K35" s="211"/>
      <c r="L35" s="309">
        <f>'様式2-1（競技別　事業一覧表）③'!$L$35+J35</f>
        <v>0</v>
      </c>
      <c r="M35" s="309"/>
      <c r="N35" s="310"/>
    </row>
    <row r="36" spans="1:14" ht="21" customHeight="1" x14ac:dyDescent="0.15">
      <c r="A36" s="174"/>
      <c r="B36" s="197"/>
      <c r="C36" s="209" t="s">
        <v>13</v>
      </c>
      <c r="D36" s="210"/>
      <c r="E36" s="45">
        <f>事業16!$E$35</f>
        <v>0</v>
      </c>
      <c r="F36" s="45">
        <f>事業17!$E$35</f>
        <v>0</v>
      </c>
      <c r="G36" s="45">
        <f>事業18!$E$35</f>
        <v>0</v>
      </c>
      <c r="H36" s="45">
        <f>事業19!$E$35</f>
        <v>0</v>
      </c>
      <c r="I36" s="56">
        <f>事業20!$E$35</f>
        <v>0</v>
      </c>
      <c r="J36" s="276">
        <f t="shared" si="0"/>
        <v>0</v>
      </c>
      <c r="K36" s="211"/>
      <c r="L36" s="309">
        <f>'様式2-1（競技別　事業一覧表）③'!$L$36+J36</f>
        <v>0</v>
      </c>
      <c r="M36" s="309"/>
      <c r="N36" s="310"/>
    </row>
    <row r="37" spans="1:14" ht="21" customHeight="1" thickBot="1" x14ac:dyDescent="0.2">
      <c r="A37" s="174"/>
      <c r="B37" s="197"/>
      <c r="C37" s="213" t="s">
        <v>6</v>
      </c>
      <c r="D37" s="214"/>
      <c r="E37" s="46">
        <f>事業16!$E$36</f>
        <v>0</v>
      </c>
      <c r="F37" s="46">
        <f>事業17!$E$36</f>
        <v>0</v>
      </c>
      <c r="G37" s="46">
        <f>事業18!$E$36</f>
        <v>0</v>
      </c>
      <c r="H37" s="46">
        <f>事業19!$E$36</f>
        <v>0</v>
      </c>
      <c r="I37" s="57">
        <f>事業20!$E$36</f>
        <v>0</v>
      </c>
      <c r="J37" s="268">
        <f t="shared" si="0"/>
        <v>0</v>
      </c>
      <c r="K37" s="215"/>
      <c r="L37" s="297">
        <f>'様式2-1（競技別　事業一覧表）③'!$L$37+J37</f>
        <v>0</v>
      </c>
      <c r="M37" s="297"/>
      <c r="N37" s="298"/>
    </row>
    <row r="38" spans="1:14" ht="24" customHeight="1" x14ac:dyDescent="0.15">
      <c r="A38" s="195"/>
      <c r="B38" s="217"/>
      <c r="C38" s="269" t="s">
        <v>97</v>
      </c>
      <c r="D38" s="270"/>
      <c r="E38" s="64">
        <f>SUM(E21,E23,E25,E27,E29,E31,E33,E34,E35,E36,E37)</f>
        <v>0</v>
      </c>
      <c r="F38" s="64">
        <f>SUM(F21,F23,F25,F27,F29,F31,F33,F34,F35,F36,F312)</f>
        <v>0</v>
      </c>
      <c r="G38" s="50">
        <f>SUM(G21,G23,G25,G27,G29,G31,G33,G34,G35,G36,G37)</f>
        <v>0</v>
      </c>
      <c r="H38" s="50">
        <f>SUM(H21,H23,H25,H27,H29,H31,H33,H34,H35,H36,H37)</f>
        <v>0</v>
      </c>
      <c r="I38" s="51">
        <f>SUM(I21,I23,I25,I27,I29,I31,I33,I34,I35,I36,I37)</f>
        <v>0</v>
      </c>
      <c r="J38" s="271">
        <f t="shared" si="0"/>
        <v>0</v>
      </c>
      <c r="K38" s="272"/>
      <c r="L38" s="305">
        <f>'様式2-1（競技別　事業一覧表）③'!$L$38+J38</f>
        <v>0</v>
      </c>
      <c r="M38" s="305"/>
      <c r="N38" s="306"/>
    </row>
    <row r="39" spans="1:14" ht="24" customHeight="1" thickBot="1" x14ac:dyDescent="0.2">
      <c r="A39" s="37"/>
      <c r="B39" s="38"/>
      <c r="C39" s="254" t="s">
        <v>98</v>
      </c>
      <c r="D39" s="255"/>
      <c r="E39" s="52">
        <f>SUM(E22,E24,E26,E28,E30,E32)</f>
        <v>0</v>
      </c>
      <c r="F39" s="52">
        <f>SUM(F22,F24,F26,F28,F30,F32)</f>
        <v>0</v>
      </c>
      <c r="G39" s="53">
        <f>SUM(G22,G24,G26,G28,G30,G32)</f>
        <v>0</v>
      </c>
      <c r="H39" s="53">
        <f>SUM(H22,H24,H26,H28,H30,H32)</f>
        <v>0</v>
      </c>
      <c r="I39" s="54">
        <f>SUM(I22,I24,I26,I28,I30,I32)</f>
        <v>0</v>
      </c>
      <c r="J39" s="256">
        <f t="shared" si="0"/>
        <v>0</v>
      </c>
      <c r="K39" s="257"/>
      <c r="L39" s="307">
        <f>'様式2-1（競技別　事業一覧表）③'!$L$39+J39</f>
        <v>0</v>
      </c>
      <c r="M39" s="307"/>
      <c r="N39" s="308"/>
    </row>
    <row r="40" spans="1:14" ht="25.5" customHeight="1" x14ac:dyDescent="0.15">
      <c r="C40" s="20" t="s">
        <v>72</v>
      </c>
      <c r="E40" s="39"/>
      <c r="F40" s="39"/>
      <c r="J40" s="39"/>
      <c r="K40" s="39"/>
      <c r="L40" s="39"/>
      <c r="M40" s="39"/>
      <c r="N40" s="39"/>
    </row>
  </sheetData>
  <sheetProtection sheet="1" objects="1" scenarios="1"/>
  <mergeCells count="90">
    <mergeCell ref="L1:N1"/>
    <mergeCell ref="B4:F4"/>
    <mergeCell ref="G4:I4"/>
    <mergeCell ref="A6:N6"/>
    <mergeCell ref="A7:C8"/>
    <mergeCell ref="D7:D8"/>
    <mergeCell ref="E7:E8"/>
    <mergeCell ref="F7:F8"/>
    <mergeCell ref="I8:J8"/>
    <mergeCell ref="K8:N8"/>
    <mergeCell ref="J10:K14"/>
    <mergeCell ref="L10:N14"/>
    <mergeCell ref="A11:A15"/>
    <mergeCell ref="B11:D11"/>
    <mergeCell ref="B12:B13"/>
    <mergeCell ref="C12:D12"/>
    <mergeCell ref="C13:D13"/>
    <mergeCell ref="B14:D14"/>
    <mergeCell ref="B15:D15"/>
    <mergeCell ref="J15:K15"/>
    <mergeCell ref="C20:D20"/>
    <mergeCell ref="J20:K20"/>
    <mergeCell ref="L20:N20"/>
    <mergeCell ref="L15:N15"/>
    <mergeCell ref="A16:A38"/>
    <mergeCell ref="B16:B20"/>
    <mergeCell ref="C16:D16"/>
    <mergeCell ref="J16:K16"/>
    <mergeCell ref="L16:N16"/>
    <mergeCell ref="C17:D17"/>
    <mergeCell ref="J17:K17"/>
    <mergeCell ref="L17:N17"/>
    <mergeCell ref="C18:D18"/>
    <mergeCell ref="J18:K18"/>
    <mergeCell ref="L18:N18"/>
    <mergeCell ref="C19:D19"/>
    <mergeCell ref="J19:K19"/>
    <mergeCell ref="L19:N19"/>
    <mergeCell ref="B23:B38"/>
    <mergeCell ref="C23:D24"/>
    <mergeCell ref="J23:K23"/>
    <mergeCell ref="L23:N23"/>
    <mergeCell ref="J24:K24"/>
    <mergeCell ref="C21:D22"/>
    <mergeCell ref="J21:K21"/>
    <mergeCell ref="L21:N21"/>
    <mergeCell ref="J22:K22"/>
    <mergeCell ref="L22:N22"/>
    <mergeCell ref="L24:N24"/>
    <mergeCell ref="C25:D26"/>
    <mergeCell ref="J25:K25"/>
    <mergeCell ref="L25:N25"/>
    <mergeCell ref="J26:K26"/>
    <mergeCell ref="L26:N26"/>
    <mergeCell ref="C33:D33"/>
    <mergeCell ref="J33:K33"/>
    <mergeCell ref="L33:N33"/>
    <mergeCell ref="C27:D28"/>
    <mergeCell ref="J27:K27"/>
    <mergeCell ref="L27:N27"/>
    <mergeCell ref="J28:K28"/>
    <mergeCell ref="L28:N28"/>
    <mergeCell ref="C29:D30"/>
    <mergeCell ref="J29:K29"/>
    <mergeCell ref="L29:N29"/>
    <mergeCell ref="J30:K30"/>
    <mergeCell ref="L30:N30"/>
    <mergeCell ref="C31:D32"/>
    <mergeCell ref="J31:K31"/>
    <mergeCell ref="L31:N31"/>
    <mergeCell ref="J32:K32"/>
    <mergeCell ref="L32:N32"/>
    <mergeCell ref="C34:D34"/>
    <mergeCell ref="J34:K34"/>
    <mergeCell ref="L34:N34"/>
    <mergeCell ref="C35:D35"/>
    <mergeCell ref="J35:K35"/>
    <mergeCell ref="L35:N35"/>
    <mergeCell ref="C36:D36"/>
    <mergeCell ref="J36:K36"/>
    <mergeCell ref="L36:N36"/>
    <mergeCell ref="C39:D39"/>
    <mergeCell ref="J39:K39"/>
    <mergeCell ref="L39:N39"/>
    <mergeCell ref="C37:D37"/>
    <mergeCell ref="J37:K37"/>
    <mergeCell ref="L37:N37"/>
    <mergeCell ref="C38:D38"/>
    <mergeCell ref="J38:K38"/>
    <mergeCell ref="L38:N38"/>
  </mergeCells>
  <phoneticPr fontId="2"/>
  <dataValidations count="2">
    <dataValidation type="list" allowBlank="1" showInputMessage="1" showErrorMessage="1" sqref="E11:H11" xr:uid="{660C69A0-C598-45A7-9780-D27D2128644D}">
      <formula1>$S$5:$S$20</formula1>
    </dataValidation>
    <dataValidation type="list" allowBlank="1" showInputMessage="1" showErrorMessage="1" sqref="G4:I4" xr:uid="{4B654CDF-B3EA-4551-90AB-C9F734ABAAC1}">
      <formula1>$Q$4:$Q$9</formula1>
    </dataValidation>
  </dataValidations>
  <pageMargins left="0.86614173228346458" right="0.39370078740157483" top="0.62992125984251968" bottom="0.39370078740157483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14AA-43AF-4E09-96CD-79DCD5D4D12E}">
  <sheetPr codeName="Sheet6">
    <tabColor theme="6"/>
  </sheetPr>
  <dimension ref="A1:BD46"/>
  <sheetViews>
    <sheetView view="pageBreakPreview" topLeftCell="D7" zoomScaleNormal="100" zoomScaleSheetLayoutView="100" workbookViewId="0">
      <selection activeCell="U33" sqref="U33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5" width="9.140625" style="1" hidden="1" customWidth="1"/>
    <col min="16" max="18" width="9.140625" style="1" customWidth="1"/>
    <col min="19" max="53" width="9.140625" style="1"/>
    <col min="54" max="54" width="8.28515625" style="1" customWidth="1"/>
    <col min="55" max="55" width="9.140625" style="1" hidden="1" customWidth="1"/>
    <col min="56" max="56" width="18.28515625" style="1" hidden="1" customWidth="1"/>
    <col min="57" max="57" width="12.140625" style="1" customWidth="1"/>
    <col min="58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330" t="s">
        <v>128</v>
      </c>
      <c r="E4" s="331"/>
      <c r="F4" s="330" t="s">
        <v>17</v>
      </c>
      <c r="G4" s="330"/>
      <c r="H4" s="330" t="s">
        <v>129</v>
      </c>
      <c r="I4" s="332"/>
      <c r="K4" s="10" t="s">
        <v>18</v>
      </c>
      <c r="L4" s="11"/>
      <c r="BD4" s="19"/>
    </row>
    <row r="5" spans="1:56" ht="12" customHeight="1" x14ac:dyDescent="0.15">
      <c r="BD5" s="19" t="s">
        <v>130</v>
      </c>
    </row>
    <row r="6" spans="1:56" s="12" customFormat="1" ht="25.5" customHeight="1" x14ac:dyDescent="0.15">
      <c r="A6" s="7"/>
      <c r="B6" s="7"/>
      <c r="C6" s="7"/>
      <c r="D6" s="333" t="s">
        <v>131</v>
      </c>
      <c r="E6" s="333"/>
      <c r="F6" s="334" t="s">
        <v>106</v>
      </c>
      <c r="G6" s="334"/>
      <c r="H6" s="334"/>
      <c r="I6" s="7" t="s">
        <v>40</v>
      </c>
      <c r="J6" s="7" t="s">
        <v>39</v>
      </c>
      <c r="K6" s="7"/>
      <c r="L6" s="7"/>
      <c r="BD6" s="19" t="s">
        <v>74</v>
      </c>
    </row>
    <row r="7" spans="1:56" ht="21" customHeight="1" thickBot="1" x14ac:dyDescent="0.2">
      <c r="A7" s="3" t="s">
        <v>19</v>
      </c>
      <c r="BD7" s="19" t="s">
        <v>75</v>
      </c>
    </row>
    <row r="8" spans="1:56" ht="22.5" customHeight="1" x14ac:dyDescent="0.15">
      <c r="B8" s="355" t="s">
        <v>20</v>
      </c>
      <c r="C8" s="13" t="s">
        <v>21</v>
      </c>
      <c r="D8" s="356" t="s">
        <v>132</v>
      </c>
      <c r="E8" s="357"/>
      <c r="F8" s="358"/>
      <c r="G8" s="359" t="s">
        <v>22</v>
      </c>
      <c r="H8" s="117" t="s">
        <v>133</v>
      </c>
      <c r="I8" s="118"/>
      <c r="J8" s="359" t="s">
        <v>23</v>
      </c>
      <c r="K8" s="361" t="s">
        <v>134</v>
      </c>
      <c r="L8" s="362"/>
      <c r="BD8" s="19" t="s">
        <v>76</v>
      </c>
    </row>
    <row r="9" spans="1:56" ht="22.5" customHeight="1" x14ac:dyDescent="0.15">
      <c r="B9" s="340"/>
      <c r="C9" s="14" t="s">
        <v>24</v>
      </c>
      <c r="D9" s="337" t="s">
        <v>135</v>
      </c>
      <c r="E9" s="338"/>
      <c r="F9" s="365"/>
      <c r="G9" s="360"/>
      <c r="H9" s="15" t="s">
        <v>25</v>
      </c>
      <c r="I9" s="16"/>
      <c r="J9" s="360"/>
      <c r="K9" s="363"/>
      <c r="L9" s="364"/>
      <c r="BD9" s="19" t="s">
        <v>77</v>
      </c>
    </row>
    <row r="10" spans="1:56" ht="22.5" customHeight="1" x14ac:dyDescent="0.15">
      <c r="B10" s="335" t="s">
        <v>38</v>
      </c>
      <c r="C10" s="336"/>
      <c r="D10" s="337" t="s">
        <v>136</v>
      </c>
      <c r="E10" s="338"/>
      <c r="F10" s="338"/>
      <c r="G10" s="338"/>
      <c r="H10" s="338"/>
      <c r="I10" s="338"/>
      <c r="J10" s="338"/>
      <c r="K10" s="338"/>
      <c r="L10" s="339"/>
      <c r="BD10" s="19" t="s">
        <v>134</v>
      </c>
    </row>
    <row r="11" spans="1:56" ht="15" customHeight="1" x14ac:dyDescent="0.15">
      <c r="B11" s="340" t="s">
        <v>26</v>
      </c>
      <c r="C11" s="337"/>
      <c r="D11" s="343" t="s">
        <v>137</v>
      </c>
      <c r="E11" s="344"/>
      <c r="F11" s="344"/>
      <c r="G11" s="344"/>
      <c r="H11" s="344"/>
      <c r="I11" s="344"/>
      <c r="J11" s="344"/>
      <c r="K11" s="344"/>
      <c r="L11" s="345"/>
      <c r="BD11" s="19" t="s">
        <v>138</v>
      </c>
    </row>
    <row r="12" spans="1:56" ht="15" customHeight="1" thickBot="1" x14ac:dyDescent="0.2">
      <c r="B12" s="341"/>
      <c r="C12" s="342"/>
      <c r="D12" s="346"/>
      <c r="E12" s="347"/>
      <c r="F12" s="347"/>
      <c r="G12" s="347"/>
      <c r="H12" s="347"/>
      <c r="I12" s="347"/>
      <c r="J12" s="347"/>
      <c r="K12" s="347"/>
      <c r="L12" s="348"/>
      <c r="BD12" s="19" t="s">
        <v>79</v>
      </c>
    </row>
    <row r="13" spans="1:56" ht="21" customHeight="1" thickBot="1" x14ac:dyDescent="0.2">
      <c r="A13" s="3" t="s">
        <v>27</v>
      </c>
      <c r="BD13" s="19" t="s">
        <v>89</v>
      </c>
    </row>
    <row r="14" spans="1:56" ht="22.5" customHeight="1" thickBot="1" x14ac:dyDescent="0.2">
      <c r="B14" s="17"/>
      <c r="C14" s="349" t="s">
        <v>28</v>
      </c>
      <c r="D14" s="350"/>
      <c r="E14" s="351" t="s">
        <v>29</v>
      </c>
      <c r="F14" s="351"/>
      <c r="G14" s="352" t="s">
        <v>37</v>
      </c>
      <c r="H14" s="352"/>
      <c r="I14" s="352"/>
      <c r="J14" s="353" t="s">
        <v>30</v>
      </c>
      <c r="K14" s="353"/>
      <c r="L14" s="354"/>
      <c r="O14" s="19" t="s">
        <v>106</v>
      </c>
      <c r="BD14" s="19" t="s">
        <v>76</v>
      </c>
    </row>
    <row r="15" spans="1:56" ht="24" customHeight="1" x14ac:dyDescent="0.15">
      <c r="B15" s="377" t="s">
        <v>1</v>
      </c>
      <c r="C15" s="380" t="s">
        <v>85</v>
      </c>
      <c r="D15" s="381"/>
      <c r="E15" s="382">
        <v>450000</v>
      </c>
      <c r="F15" s="382"/>
      <c r="G15" s="383"/>
      <c r="H15" s="383"/>
      <c r="I15" s="383"/>
      <c r="J15" s="384"/>
      <c r="K15" s="384"/>
      <c r="L15" s="385"/>
      <c r="O15" s="19" t="s">
        <v>94</v>
      </c>
      <c r="P15" s="119"/>
      <c r="BD15" s="19" t="s">
        <v>80</v>
      </c>
    </row>
    <row r="16" spans="1:56" ht="21" customHeight="1" x14ac:dyDescent="0.15">
      <c r="B16" s="378"/>
      <c r="C16" s="386" t="s">
        <v>86</v>
      </c>
      <c r="D16" s="387"/>
      <c r="E16" s="366">
        <v>50000</v>
      </c>
      <c r="F16" s="366"/>
      <c r="G16" s="367"/>
      <c r="H16" s="367"/>
      <c r="I16" s="367"/>
      <c r="J16" s="368"/>
      <c r="K16" s="368"/>
      <c r="L16" s="369"/>
      <c r="O16" s="1" t="s">
        <v>95</v>
      </c>
      <c r="BD16" s="19" t="s">
        <v>93</v>
      </c>
    </row>
    <row r="17" spans="2:56" ht="21" customHeight="1" x14ac:dyDescent="0.15">
      <c r="B17" s="378"/>
      <c r="C17" s="386" t="s">
        <v>87</v>
      </c>
      <c r="D17" s="387"/>
      <c r="E17" s="366">
        <v>10000</v>
      </c>
      <c r="F17" s="366"/>
      <c r="G17" s="367"/>
      <c r="H17" s="367"/>
      <c r="I17" s="367"/>
      <c r="J17" s="368"/>
      <c r="K17" s="368"/>
      <c r="L17" s="369"/>
      <c r="O17" s="1" t="s">
        <v>55</v>
      </c>
      <c r="S17" s="119"/>
      <c r="BD17" s="19" t="s">
        <v>139</v>
      </c>
    </row>
    <row r="18" spans="2:56" ht="21" customHeight="1" thickBot="1" x14ac:dyDescent="0.2">
      <c r="B18" s="378"/>
      <c r="C18" s="370" t="s">
        <v>88</v>
      </c>
      <c r="D18" s="371"/>
      <c r="E18" s="372">
        <v>0</v>
      </c>
      <c r="F18" s="373"/>
      <c r="G18" s="374"/>
      <c r="H18" s="374"/>
      <c r="I18" s="374"/>
      <c r="J18" s="375"/>
      <c r="K18" s="375"/>
      <c r="L18" s="376"/>
      <c r="O18" s="1" t="s">
        <v>54</v>
      </c>
      <c r="BD18" s="19" t="s">
        <v>74</v>
      </c>
    </row>
    <row r="19" spans="2:56" ht="24" customHeight="1" thickBot="1" x14ac:dyDescent="0.2">
      <c r="B19" s="379"/>
      <c r="C19" s="388" t="s">
        <v>99</v>
      </c>
      <c r="D19" s="389"/>
      <c r="E19" s="390">
        <f>SUM(E15:F18)</f>
        <v>510000</v>
      </c>
      <c r="F19" s="390"/>
      <c r="G19" s="391"/>
      <c r="H19" s="391"/>
      <c r="I19" s="391"/>
      <c r="J19" s="330"/>
      <c r="K19" s="330"/>
      <c r="L19" s="332"/>
      <c r="O19" s="1" t="s">
        <v>56</v>
      </c>
      <c r="Z19" s="119"/>
      <c r="BD19" s="19" t="s">
        <v>75</v>
      </c>
    </row>
    <row r="20" spans="2:56" ht="18" customHeight="1" x14ac:dyDescent="0.15">
      <c r="B20" s="466" t="s">
        <v>31</v>
      </c>
      <c r="C20" s="468" t="s">
        <v>43</v>
      </c>
      <c r="D20" s="469"/>
      <c r="E20" s="443">
        <v>0</v>
      </c>
      <c r="F20" s="472"/>
      <c r="G20" s="446"/>
      <c r="H20" s="447"/>
      <c r="I20" s="448"/>
      <c r="J20" s="475"/>
      <c r="K20" s="475"/>
      <c r="L20" s="476"/>
      <c r="BD20" s="19" t="s">
        <v>76</v>
      </c>
    </row>
    <row r="21" spans="2:56" ht="18" customHeight="1" x14ac:dyDescent="0.15">
      <c r="B21" s="466"/>
      <c r="C21" s="470"/>
      <c r="D21" s="471"/>
      <c r="E21" s="473"/>
      <c r="F21" s="474"/>
      <c r="G21" s="425"/>
      <c r="H21" s="426"/>
      <c r="I21" s="427"/>
      <c r="J21" s="394"/>
      <c r="K21" s="394"/>
      <c r="L21" s="395"/>
      <c r="BD21" s="19" t="s">
        <v>140</v>
      </c>
    </row>
    <row r="22" spans="2:56" ht="18" customHeight="1" x14ac:dyDescent="0.15">
      <c r="B22" s="466"/>
      <c r="C22" s="396" t="s">
        <v>44</v>
      </c>
      <c r="D22" s="397"/>
      <c r="E22" s="400">
        <v>250000</v>
      </c>
      <c r="F22" s="372"/>
      <c r="G22" s="422">
        <v>200000</v>
      </c>
      <c r="H22" s="423"/>
      <c r="I22" s="424"/>
      <c r="J22" s="477" t="s">
        <v>141</v>
      </c>
      <c r="K22" s="478"/>
      <c r="L22" s="479"/>
      <c r="O22" s="1" t="s">
        <v>74</v>
      </c>
      <c r="BD22" s="19" t="s">
        <v>90</v>
      </c>
    </row>
    <row r="23" spans="2:56" ht="18" customHeight="1" x14ac:dyDescent="0.15">
      <c r="B23" s="466"/>
      <c r="C23" s="470"/>
      <c r="D23" s="471"/>
      <c r="E23" s="473"/>
      <c r="F23" s="474"/>
      <c r="G23" s="425"/>
      <c r="H23" s="426"/>
      <c r="I23" s="427"/>
      <c r="J23" s="480"/>
      <c r="K23" s="481"/>
      <c r="L23" s="482"/>
      <c r="O23" s="1" t="s">
        <v>75</v>
      </c>
      <c r="BD23" s="19" t="s">
        <v>91</v>
      </c>
    </row>
    <row r="24" spans="2:56" ht="18" customHeight="1" x14ac:dyDescent="0.15">
      <c r="B24" s="466"/>
      <c r="C24" s="396" t="s">
        <v>45</v>
      </c>
      <c r="D24" s="397"/>
      <c r="E24" s="400">
        <v>130000</v>
      </c>
      <c r="F24" s="372"/>
      <c r="G24" s="422">
        <v>130000</v>
      </c>
      <c r="H24" s="423"/>
      <c r="I24" s="424"/>
      <c r="J24" s="392" t="s">
        <v>142</v>
      </c>
      <c r="K24" s="392"/>
      <c r="L24" s="393"/>
      <c r="O24" s="1" t="s">
        <v>76</v>
      </c>
      <c r="BD24" s="19" t="s">
        <v>92</v>
      </c>
    </row>
    <row r="25" spans="2:56" ht="18" customHeight="1" x14ac:dyDescent="0.15">
      <c r="B25" s="466"/>
      <c r="C25" s="470"/>
      <c r="D25" s="471"/>
      <c r="E25" s="473"/>
      <c r="F25" s="474"/>
      <c r="G25" s="425"/>
      <c r="H25" s="426"/>
      <c r="I25" s="427"/>
      <c r="J25" s="394" t="s">
        <v>143</v>
      </c>
      <c r="K25" s="394"/>
      <c r="L25" s="395"/>
      <c r="O25" s="1" t="s">
        <v>77</v>
      </c>
      <c r="S25" s="1" t="s">
        <v>144</v>
      </c>
      <c r="BD25" s="19"/>
    </row>
    <row r="26" spans="2:56" ht="18" customHeight="1" x14ac:dyDescent="0.15">
      <c r="B26" s="466"/>
      <c r="C26" s="396" t="s">
        <v>46</v>
      </c>
      <c r="D26" s="397"/>
      <c r="E26" s="400">
        <v>30000</v>
      </c>
      <c r="F26" s="372"/>
      <c r="G26" s="422">
        <v>30000</v>
      </c>
      <c r="H26" s="423"/>
      <c r="I26" s="424"/>
      <c r="J26" s="428"/>
      <c r="K26" s="429"/>
      <c r="L26" s="430"/>
      <c r="O26" s="1" t="s">
        <v>78</v>
      </c>
      <c r="BD26" s="19"/>
    </row>
    <row r="27" spans="2:56" ht="18" customHeight="1" x14ac:dyDescent="0.15">
      <c r="B27" s="466"/>
      <c r="C27" s="418"/>
      <c r="D27" s="419"/>
      <c r="E27" s="420"/>
      <c r="F27" s="421"/>
      <c r="G27" s="425"/>
      <c r="H27" s="426"/>
      <c r="I27" s="427"/>
      <c r="J27" s="394"/>
      <c r="K27" s="394"/>
      <c r="L27" s="395"/>
      <c r="O27" s="1" t="s">
        <v>79</v>
      </c>
      <c r="BD27" s="19"/>
    </row>
    <row r="28" spans="2:56" ht="18" customHeight="1" x14ac:dyDescent="0.15">
      <c r="B28" s="466"/>
      <c r="C28" s="396" t="s">
        <v>47</v>
      </c>
      <c r="D28" s="397"/>
      <c r="E28" s="400">
        <v>90000</v>
      </c>
      <c r="F28" s="372"/>
      <c r="G28" s="422">
        <v>90000</v>
      </c>
      <c r="H28" s="423"/>
      <c r="I28" s="424"/>
      <c r="J28" s="428" t="s">
        <v>145</v>
      </c>
      <c r="K28" s="429"/>
      <c r="L28" s="430"/>
      <c r="O28" s="1" t="s">
        <v>80</v>
      </c>
    </row>
    <row r="29" spans="2:56" ht="18" customHeight="1" x14ac:dyDescent="0.15">
      <c r="B29" s="466"/>
      <c r="C29" s="418"/>
      <c r="D29" s="419"/>
      <c r="E29" s="420"/>
      <c r="F29" s="421"/>
      <c r="G29" s="425"/>
      <c r="H29" s="426"/>
      <c r="I29" s="427"/>
      <c r="J29" s="394"/>
      <c r="K29" s="394"/>
      <c r="L29" s="395"/>
      <c r="O29" s="1" t="s">
        <v>146</v>
      </c>
    </row>
    <row r="30" spans="2:56" ht="18" customHeight="1" x14ac:dyDescent="0.15">
      <c r="B30" s="466"/>
      <c r="C30" s="396" t="s">
        <v>48</v>
      </c>
      <c r="D30" s="397"/>
      <c r="E30" s="400">
        <v>0</v>
      </c>
      <c r="F30" s="372"/>
      <c r="G30" s="403">
        <v>0</v>
      </c>
      <c r="H30" s="404"/>
      <c r="I30" s="405"/>
      <c r="J30" s="409"/>
      <c r="K30" s="410"/>
      <c r="L30" s="411"/>
      <c r="O30" s="1" t="s">
        <v>147</v>
      </c>
    </row>
    <row r="31" spans="2:56" ht="21" customHeight="1" thickBot="1" x14ac:dyDescent="0.2">
      <c r="B31" s="466"/>
      <c r="C31" s="398"/>
      <c r="D31" s="399"/>
      <c r="E31" s="401"/>
      <c r="F31" s="402"/>
      <c r="G31" s="406"/>
      <c r="H31" s="407"/>
      <c r="I31" s="408"/>
      <c r="J31" s="412"/>
      <c r="K31" s="413"/>
      <c r="L31" s="414"/>
      <c r="O31" s="1" t="s">
        <v>148</v>
      </c>
    </row>
    <row r="32" spans="2:56" ht="21" customHeight="1" x14ac:dyDescent="0.15">
      <c r="B32" s="466"/>
      <c r="C32" s="415" t="s">
        <v>49</v>
      </c>
      <c r="D32" s="416"/>
      <c r="E32" s="417">
        <v>10000</v>
      </c>
      <c r="F32" s="417"/>
      <c r="G32" s="383"/>
      <c r="H32" s="383"/>
      <c r="I32" s="383"/>
      <c r="J32" s="384"/>
      <c r="K32" s="384"/>
      <c r="L32" s="385"/>
      <c r="O32" s="1" t="s">
        <v>92</v>
      </c>
    </row>
    <row r="33" spans="1:12" ht="21" customHeight="1" x14ac:dyDescent="0.15">
      <c r="B33" s="466"/>
      <c r="C33" s="431" t="s">
        <v>50</v>
      </c>
      <c r="D33" s="432"/>
      <c r="E33" s="366"/>
      <c r="F33" s="366"/>
      <c r="G33" s="367"/>
      <c r="H33" s="367"/>
      <c r="I33" s="367"/>
      <c r="J33" s="368"/>
      <c r="K33" s="368"/>
      <c r="L33" s="369"/>
    </row>
    <row r="34" spans="1:12" ht="21" customHeight="1" x14ac:dyDescent="0.15">
      <c r="B34" s="466"/>
      <c r="C34" s="431" t="s">
        <v>51</v>
      </c>
      <c r="D34" s="432"/>
      <c r="E34" s="366"/>
      <c r="F34" s="366"/>
      <c r="G34" s="367"/>
      <c r="H34" s="367"/>
      <c r="I34" s="367"/>
      <c r="J34" s="368"/>
      <c r="K34" s="368"/>
      <c r="L34" s="369"/>
    </row>
    <row r="35" spans="1:12" ht="21" customHeight="1" x14ac:dyDescent="0.15">
      <c r="B35" s="466"/>
      <c r="C35" s="431" t="s">
        <v>52</v>
      </c>
      <c r="D35" s="432"/>
      <c r="E35" s="366"/>
      <c r="F35" s="366"/>
      <c r="G35" s="367"/>
      <c r="H35" s="367"/>
      <c r="I35" s="367"/>
      <c r="J35" s="368"/>
      <c r="K35" s="368"/>
      <c r="L35" s="369"/>
    </row>
    <row r="36" spans="1:12" ht="21" customHeight="1" thickBot="1" x14ac:dyDescent="0.2">
      <c r="B36" s="466"/>
      <c r="C36" s="433" t="s">
        <v>53</v>
      </c>
      <c r="D36" s="434"/>
      <c r="E36" s="435" t="s">
        <v>149</v>
      </c>
      <c r="F36" s="435"/>
      <c r="G36" s="436"/>
      <c r="H36" s="436"/>
      <c r="I36" s="436"/>
      <c r="J36" s="437"/>
      <c r="K36" s="437"/>
      <c r="L36" s="438"/>
    </row>
    <row r="37" spans="1:12" ht="15" customHeight="1" x14ac:dyDescent="0.15">
      <c r="B37" s="466"/>
      <c r="C37" s="439" t="s">
        <v>100</v>
      </c>
      <c r="D37" s="440"/>
      <c r="E37" s="443">
        <f>SUM(E20:F36)</f>
        <v>510000</v>
      </c>
      <c r="F37" s="444"/>
      <c r="G37" s="446">
        <f>SUM(G20+G22+G24+G26+G28+G30)</f>
        <v>450000</v>
      </c>
      <c r="H37" s="447"/>
      <c r="I37" s="448"/>
      <c r="J37" s="449"/>
      <c r="K37" s="449"/>
      <c r="L37" s="450"/>
    </row>
    <row r="38" spans="1:12" ht="15" customHeight="1" thickBot="1" x14ac:dyDescent="0.2">
      <c r="B38" s="467"/>
      <c r="C38" s="441"/>
      <c r="D38" s="442"/>
      <c r="E38" s="401"/>
      <c r="F38" s="445"/>
      <c r="G38" s="406"/>
      <c r="H38" s="407"/>
      <c r="I38" s="408"/>
      <c r="J38" s="451"/>
      <c r="K38" s="451"/>
      <c r="L38" s="452"/>
    </row>
    <row r="39" spans="1:12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6.5" customHeight="1" x14ac:dyDescent="0.15">
      <c r="B40" s="453"/>
      <c r="C40" s="449"/>
      <c r="D40" s="449"/>
      <c r="E40" s="449"/>
      <c r="F40" s="449"/>
      <c r="G40" s="449"/>
      <c r="H40" s="449"/>
      <c r="I40" s="449"/>
      <c r="J40" s="449"/>
      <c r="K40" s="449"/>
      <c r="L40" s="450"/>
    </row>
    <row r="41" spans="1:12" ht="16.5" customHeight="1" x14ac:dyDescent="0.15">
      <c r="B41" s="454"/>
      <c r="C41" s="455"/>
      <c r="D41" s="455"/>
      <c r="E41" s="455"/>
      <c r="F41" s="455"/>
      <c r="G41" s="455"/>
      <c r="H41" s="455"/>
      <c r="I41" s="455"/>
      <c r="J41" s="455"/>
      <c r="K41" s="455"/>
      <c r="L41" s="456"/>
    </row>
    <row r="42" spans="1:12" ht="16.5" customHeight="1" thickBot="1" x14ac:dyDescent="0.2">
      <c r="B42" s="457"/>
      <c r="C42" s="451"/>
      <c r="D42" s="451"/>
      <c r="E42" s="451"/>
      <c r="F42" s="451"/>
      <c r="G42" s="451"/>
      <c r="H42" s="451"/>
      <c r="I42" s="451"/>
      <c r="J42" s="451"/>
      <c r="K42" s="451"/>
      <c r="L42" s="452"/>
    </row>
    <row r="43" spans="1:12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1.75" customHeight="1" x14ac:dyDescent="0.15">
      <c r="B44" s="458"/>
      <c r="C44" s="459"/>
      <c r="D44" s="459"/>
      <c r="G44" s="460" t="s">
        <v>36</v>
      </c>
      <c r="H44" s="8" t="s">
        <v>33</v>
      </c>
      <c r="I44" s="461"/>
      <c r="J44" s="462"/>
      <c r="K44" s="462"/>
      <c r="L44" s="463"/>
    </row>
    <row r="45" spans="1:12" ht="21.75" customHeight="1" x14ac:dyDescent="0.15">
      <c r="G45" s="460"/>
      <c r="H45" s="8" t="s">
        <v>34</v>
      </c>
      <c r="I45" s="464"/>
      <c r="J45" s="464"/>
      <c r="K45" s="464"/>
      <c r="L45" s="464"/>
    </row>
    <row r="46" spans="1:12" ht="21.75" customHeight="1" x14ac:dyDescent="0.15">
      <c r="G46" s="460"/>
      <c r="H46" s="465" t="s">
        <v>35</v>
      </c>
      <c r="I46" s="465"/>
      <c r="J46" s="465"/>
      <c r="K46" s="465"/>
      <c r="L46" s="465"/>
    </row>
  </sheetData>
  <mergeCells count="102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J30:L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31EA1175-058A-4470-81D0-697A903F2085}">
      <formula1>$O$14:$O$19</formula1>
    </dataValidation>
    <dataValidation type="list" allowBlank="1" showInputMessage="1" showErrorMessage="1" sqref="K8:L9" xr:uid="{08B47593-4084-4D07-A966-3B6887DAEDDA}">
      <formula1>$BD$5:$BD$25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6"/>
  </sheetPr>
  <dimension ref="A1:BD46"/>
  <sheetViews>
    <sheetView view="pageBreakPreview" topLeftCell="A2" zoomScaleNormal="100" zoomScaleSheetLayoutView="100" workbookViewId="0">
      <selection activeCell="O16" sqref="O16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 customWidth="1"/>
    <col min="9" max="9" width="7.5703125" style="1" customWidth="1"/>
    <col min="10" max="10" width="4.710937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330" t="s">
        <v>17</v>
      </c>
      <c r="G4" s="330"/>
      <c r="H4" s="485"/>
      <c r="I4" s="486"/>
      <c r="K4" s="10" t="s">
        <v>18</v>
      </c>
      <c r="L4" s="11">
        <v>1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334"/>
      <c r="G6" s="334"/>
      <c r="H6" s="334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487"/>
      <c r="E8" s="488"/>
      <c r="F8" s="489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498"/>
      <c r="E9" s="499"/>
      <c r="F9" s="500"/>
      <c r="G9" s="360"/>
      <c r="H9" s="15" t="s">
        <v>102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">
        <v>106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$G$37</f>
        <v>0</v>
      </c>
      <c r="F15" s="490"/>
      <c r="G15" s="383"/>
      <c r="H15" s="383"/>
      <c r="I15" s="383"/>
      <c r="J15" s="491"/>
      <c r="K15" s="491"/>
      <c r="L15" s="492"/>
      <c r="O15" s="19" t="s">
        <v>94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7"/>
      <c r="K16" s="507"/>
      <c r="L16" s="508"/>
      <c r="O16" s="1" t="s">
        <v>95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">
        <v>55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">
        <v>54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">
        <v>56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">
        <v>74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">
        <v>75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">
        <v>76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">
        <v>77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">
        <v>79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">
        <v>80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">
        <v>107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35"/>
      <c r="H30" s="536"/>
      <c r="I30" s="537"/>
      <c r="J30" s="575"/>
      <c r="K30" s="576"/>
      <c r="L30" s="577"/>
      <c r="O30" s="1" t="s">
        <v>108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3"/>
      <c r="K31" s="584"/>
      <c r="L31" s="585"/>
      <c r="O31" s="1" t="s">
        <v>92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534"/>
      <c r="H32" s="534"/>
      <c r="I32" s="534"/>
      <c r="J32" s="571"/>
      <c r="K32" s="571"/>
      <c r="L32" s="572"/>
    </row>
    <row r="33" spans="1:12" ht="21" customHeight="1" x14ac:dyDescent="0.15">
      <c r="B33" s="466"/>
      <c r="C33" s="431" t="s">
        <v>50</v>
      </c>
      <c r="D33" s="432"/>
      <c r="E33" s="493"/>
      <c r="F33" s="493"/>
      <c r="G33" s="521"/>
      <c r="H33" s="521"/>
      <c r="I33" s="521"/>
      <c r="J33" s="522"/>
      <c r="K33" s="522"/>
      <c r="L33" s="523"/>
    </row>
    <row r="34" spans="1:12" ht="21" customHeight="1" x14ac:dyDescent="0.15">
      <c r="B34" s="466"/>
      <c r="C34" s="431" t="s">
        <v>51</v>
      </c>
      <c r="D34" s="432"/>
      <c r="E34" s="493"/>
      <c r="F34" s="493"/>
      <c r="G34" s="521"/>
      <c r="H34" s="521"/>
      <c r="I34" s="521"/>
      <c r="J34" s="522"/>
      <c r="K34" s="522"/>
      <c r="L34" s="523"/>
    </row>
    <row r="35" spans="1:12" ht="21" customHeight="1" x14ac:dyDescent="0.15">
      <c r="B35" s="466"/>
      <c r="C35" s="431" t="s">
        <v>52</v>
      </c>
      <c r="D35" s="432"/>
      <c r="E35" s="493"/>
      <c r="F35" s="493"/>
      <c r="G35" s="521"/>
      <c r="H35" s="521"/>
      <c r="I35" s="521"/>
      <c r="J35" s="522"/>
      <c r="K35" s="522"/>
      <c r="L35" s="523"/>
    </row>
    <row r="36" spans="1:12" ht="21" customHeight="1" thickBot="1" x14ac:dyDescent="0.2">
      <c r="B36" s="466"/>
      <c r="C36" s="433" t="s">
        <v>53</v>
      </c>
      <c r="D36" s="434"/>
      <c r="E36" s="558"/>
      <c r="F36" s="558"/>
      <c r="G36" s="559"/>
      <c r="H36" s="559"/>
      <c r="I36" s="559"/>
      <c r="J36" s="560"/>
      <c r="K36" s="560"/>
      <c r="L36" s="561"/>
    </row>
    <row r="37" spans="1:12" ht="15" customHeight="1" x14ac:dyDescent="0.15">
      <c r="B37" s="466"/>
      <c r="C37" s="439" t="s">
        <v>100</v>
      </c>
      <c r="D37" s="440"/>
      <c r="E37" s="443">
        <f>SUM(E20:F36)</f>
        <v>0</v>
      </c>
      <c r="F37" s="444"/>
      <c r="G37" s="446">
        <f>SUM(G20+G22+G24+G26+G28+G30)</f>
        <v>0</v>
      </c>
      <c r="H37" s="447"/>
      <c r="I37" s="448"/>
      <c r="J37" s="449"/>
      <c r="K37" s="449"/>
      <c r="L37" s="450"/>
    </row>
    <row r="38" spans="1:12" ht="15" customHeight="1" thickBot="1" x14ac:dyDescent="0.2">
      <c r="B38" s="467"/>
      <c r="C38" s="441"/>
      <c r="D38" s="442"/>
      <c r="E38" s="401"/>
      <c r="F38" s="445"/>
      <c r="G38" s="406"/>
      <c r="H38" s="407"/>
      <c r="I38" s="408"/>
      <c r="J38" s="451"/>
      <c r="K38" s="451"/>
      <c r="L38" s="452"/>
    </row>
    <row r="39" spans="1:12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2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2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2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21.75" customHeight="1" x14ac:dyDescent="0.15">
      <c r="B44" s="458"/>
      <c r="C44" s="459"/>
      <c r="D44" s="459"/>
      <c r="G44" s="460" t="s">
        <v>36</v>
      </c>
      <c r="H44" s="8" t="s">
        <v>33</v>
      </c>
      <c r="I44" s="517"/>
      <c r="J44" s="518"/>
      <c r="K44" s="518"/>
      <c r="L44" s="519"/>
    </row>
    <row r="45" spans="1:12" ht="21.75" customHeight="1" x14ac:dyDescent="0.15">
      <c r="G45" s="460"/>
      <c r="H45" s="8" t="s">
        <v>34</v>
      </c>
      <c r="I45" s="520"/>
      <c r="J45" s="520"/>
      <c r="K45" s="520"/>
      <c r="L45" s="520"/>
    </row>
    <row r="46" spans="1:12" ht="21.75" customHeight="1" x14ac:dyDescent="0.15">
      <c r="G46" s="460"/>
      <c r="H46" s="72" t="s">
        <v>35</v>
      </c>
      <c r="I46" s="552"/>
      <c r="J46" s="553"/>
      <c r="K46" s="120" t="s">
        <v>101</v>
      </c>
      <c r="L46" s="121"/>
    </row>
  </sheetData>
  <sheetProtection sheet="1" objects="1" scenarios="1"/>
  <mergeCells count="104">
    <mergeCell ref="C33:D33"/>
    <mergeCell ref="J28:L28"/>
    <mergeCell ref="J29:L29"/>
    <mergeCell ref="C18:D18"/>
    <mergeCell ref="J32:L32"/>
    <mergeCell ref="C15:D15"/>
    <mergeCell ref="C16:D16"/>
    <mergeCell ref="C17:D17"/>
    <mergeCell ref="E19:F19"/>
    <mergeCell ref="G19:I19"/>
    <mergeCell ref="E22:F23"/>
    <mergeCell ref="J19:L19"/>
    <mergeCell ref="J27:L27"/>
    <mergeCell ref="J30:L30"/>
    <mergeCell ref="J26:L26"/>
    <mergeCell ref="G28:I29"/>
    <mergeCell ref="C30:D31"/>
    <mergeCell ref="E30:F31"/>
    <mergeCell ref="G30:I31"/>
    <mergeCell ref="C28:D29"/>
    <mergeCell ref="E28:F29"/>
    <mergeCell ref="J31:L31"/>
    <mergeCell ref="B10:C10"/>
    <mergeCell ref="D10:L10"/>
    <mergeCell ref="G20:I21"/>
    <mergeCell ref="G22:I23"/>
    <mergeCell ref="G24:I25"/>
    <mergeCell ref="G37:I38"/>
    <mergeCell ref="C37:D38"/>
    <mergeCell ref="E37:F38"/>
    <mergeCell ref="J37:L38"/>
    <mergeCell ref="E36:F36"/>
    <mergeCell ref="G36:I36"/>
    <mergeCell ref="J36:L36"/>
    <mergeCell ref="G33:I33"/>
    <mergeCell ref="J33:L33"/>
    <mergeCell ref="C34:D34"/>
    <mergeCell ref="E34:F34"/>
    <mergeCell ref="G34:I34"/>
    <mergeCell ref="J22:L22"/>
    <mergeCell ref="J23:L23"/>
    <mergeCell ref="C24:D25"/>
    <mergeCell ref="E24:F25"/>
    <mergeCell ref="J24:L24"/>
    <mergeCell ref="J25:L25"/>
    <mergeCell ref="J34:L34"/>
    <mergeCell ref="B44:D44"/>
    <mergeCell ref="G44:G46"/>
    <mergeCell ref="I44:L44"/>
    <mergeCell ref="I45:L45"/>
    <mergeCell ref="C35:D35"/>
    <mergeCell ref="E35:F35"/>
    <mergeCell ref="G35:I35"/>
    <mergeCell ref="J35:L35"/>
    <mergeCell ref="C36:D36"/>
    <mergeCell ref="B20:B38"/>
    <mergeCell ref="B40:L42"/>
    <mergeCell ref="E33:F33"/>
    <mergeCell ref="C32:D32"/>
    <mergeCell ref="E32:F32"/>
    <mergeCell ref="G32:I32"/>
    <mergeCell ref="G26:I27"/>
    <mergeCell ref="C20:D21"/>
    <mergeCell ref="E20:F21"/>
    <mergeCell ref="J20:L20"/>
    <mergeCell ref="J21:L21"/>
    <mergeCell ref="C22:D23"/>
    <mergeCell ref="C26:D27"/>
    <mergeCell ref="E26:F27"/>
    <mergeCell ref="I46:J46"/>
    <mergeCell ref="B15:B19"/>
    <mergeCell ref="E15:F15"/>
    <mergeCell ref="G15:I15"/>
    <mergeCell ref="J15:L15"/>
    <mergeCell ref="E16:F16"/>
    <mergeCell ref="G16:I16"/>
    <mergeCell ref="G8:G9"/>
    <mergeCell ref="J8:J9"/>
    <mergeCell ref="K8:L9"/>
    <mergeCell ref="D9:F9"/>
    <mergeCell ref="B11:C12"/>
    <mergeCell ref="D11:L12"/>
    <mergeCell ref="J16:L16"/>
    <mergeCell ref="E17:F17"/>
    <mergeCell ref="G17:I17"/>
    <mergeCell ref="J17:L17"/>
    <mergeCell ref="E18:F18"/>
    <mergeCell ref="G18:I18"/>
    <mergeCell ref="J18:L18"/>
    <mergeCell ref="C14:D14"/>
    <mergeCell ref="E14:F14"/>
    <mergeCell ref="G14:I14"/>
    <mergeCell ref="J14:L14"/>
    <mergeCell ref="C19:D19"/>
    <mergeCell ref="H3:L3"/>
    <mergeCell ref="B4:C4"/>
    <mergeCell ref="D4:E4"/>
    <mergeCell ref="F4:G4"/>
    <mergeCell ref="H4:I4"/>
    <mergeCell ref="F6:H6"/>
    <mergeCell ref="D6:E6"/>
    <mergeCell ref="B8:B9"/>
    <mergeCell ref="D8:F8"/>
    <mergeCell ref="H8:I8"/>
  </mergeCells>
  <phoneticPr fontId="2"/>
  <dataValidations count="2">
    <dataValidation type="list" allowBlank="1" showInputMessage="1" showErrorMessage="1" sqref="F6" xr:uid="{00000000-0002-0000-0900-000000000000}">
      <formula1>$O$14:$O$19</formula1>
    </dataValidation>
    <dataValidation type="list" allowBlank="1" showInputMessage="1" showErrorMessage="1" sqref="K8:L9" xr:uid="{00000000-0002-0000-0900-000001000000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A95FF-78DE-4544-900E-A376C5C8D235}">
  <sheetPr codeName="Sheet8">
    <tabColor theme="6"/>
  </sheetPr>
  <dimension ref="A1:BD46"/>
  <sheetViews>
    <sheetView view="pageBreakPreview" topLeftCell="A7" zoomScaleNormal="100" zoomScaleSheetLayoutView="100" workbookViewId="0">
      <selection activeCell="D8" sqref="D8:F8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330" t="s">
        <v>17</v>
      </c>
      <c r="G4" s="330"/>
      <c r="H4" s="485"/>
      <c r="I4" s="486"/>
      <c r="K4" s="10" t="s">
        <v>18</v>
      </c>
      <c r="L4" s="123">
        <v>2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487"/>
      <c r="E8" s="488"/>
      <c r="F8" s="489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498"/>
      <c r="E9" s="499"/>
      <c r="F9" s="500"/>
      <c r="G9" s="360"/>
      <c r="H9" s="15" t="s">
        <v>102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>$G$37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87"/>
      <c r="K19" s="587"/>
      <c r="L19" s="588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35"/>
      <c r="H30" s="536"/>
      <c r="I30" s="537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443">
        <f>SUM(E20:F36)</f>
        <v>0</v>
      </c>
      <c r="F37" s="444"/>
      <c r="G37" s="446">
        <f>SUM(G20+G22+G24+G26+G28+G30)</f>
        <v>0</v>
      </c>
      <c r="H37" s="447"/>
      <c r="I37" s="448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401"/>
      <c r="F38" s="445"/>
      <c r="G38" s="406"/>
      <c r="H38" s="407"/>
      <c r="I38" s="408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517"/>
      <c r="J44" s="518"/>
      <c r="K44" s="518"/>
      <c r="L44" s="519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465" t="s">
        <v>35</v>
      </c>
      <c r="I46" s="465"/>
      <c r="J46" s="465"/>
      <c r="K46" s="465"/>
      <c r="L46" s="465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20C2A447-CA96-4F65-B71E-98D2B74569B9}">
      <formula1>$O$14:$O$19</formula1>
    </dataValidation>
    <dataValidation type="list" allowBlank="1" showInputMessage="1" showErrorMessage="1" sqref="K8:L9" xr:uid="{1C21E498-8557-45BE-AC51-5CAFAFD93A33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5EC49-27C5-41E4-A5DC-136D6C47EE9E}">
  <sheetPr codeName="Sheet9">
    <tabColor theme="6"/>
  </sheetPr>
  <dimension ref="A1:BD46"/>
  <sheetViews>
    <sheetView view="pageBreakPreview" zoomScaleNormal="100" zoomScaleSheetLayoutView="100" workbookViewId="0">
      <selection activeCell="M29" sqref="M29"/>
    </sheetView>
  </sheetViews>
  <sheetFormatPr defaultColWidth="9.140625" defaultRowHeight="12.75" x14ac:dyDescent="0.15"/>
  <cols>
    <col min="1" max="1" width="2.5703125" style="1" customWidth="1"/>
    <col min="2" max="2" width="5.140625" style="1" customWidth="1"/>
    <col min="3" max="3" width="11" style="1" customWidth="1"/>
    <col min="4" max="4" width="9.85546875" style="1" customWidth="1"/>
    <col min="5" max="5" width="9.140625" style="1"/>
    <col min="6" max="6" width="10.85546875" style="1" customWidth="1"/>
    <col min="7" max="7" width="4.28515625" style="1" customWidth="1"/>
    <col min="8" max="8" width="9.140625" style="1"/>
    <col min="9" max="9" width="7" style="1" customWidth="1"/>
    <col min="10" max="10" width="4.28515625" style="1" customWidth="1"/>
    <col min="11" max="11" width="9.140625" style="1"/>
    <col min="12" max="12" width="16.28515625" style="1" customWidth="1"/>
    <col min="13" max="13" width="9.140625" style="1"/>
    <col min="14" max="18" width="9.140625" style="1" customWidth="1"/>
    <col min="19" max="53" width="9.140625" style="1"/>
    <col min="54" max="60" width="9.140625" style="1" customWidth="1"/>
    <col min="61" max="16384" width="9.140625" style="1"/>
  </cols>
  <sheetData>
    <row r="1" spans="1:56" ht="12" customHeight="1" x14ac:dyDescent="0.15">
      <c r="BD1" s="19"/>
    </row>
    <row r="2" spans="1:56" s="4" customFormat="1" ht="18" customHeight="1" x14ac:dyDescent="0.15">
      <c r="A2" s="6" t="s">
        <v>15</v>
      </c>
      <c r="H2" s="5"/>
      <c r="BD2" s="19"/>
    </row>
    <row r="3" spans="1:56" s="4" customFormat="1" ht="8.25" customHeight="1" thickBot="1" x14ac:dyDescent="0.2">
      <c r="A3" s="6"/>
      <c r="B3" s="9"/>
      <c r="C3" s="9"/>
      <c r="D3" s="9"/>
      <c r="E3" s="9"/>
      <c r="F3" s="9"/>
      <c r="G3" s="9"/>
      <c r="H3" s="328"/>
      <c r="I3" s="328"/>
      <c r="J3" s="328"/>
      <c r="K3" s="328"/>
      <c r="L3" s="328"/>
      <c r="BD3" s="19"/>
    </row>
    <row r="4" spans="1:56" ht="30" customHeight="1" thickBot="1" x14ac:dyDescent="0.2">
      <c r="B4" s="329" t="s">
        <v>16</v>
      </c>
      <c r="C4" s="330"/>
      <c r="D4" s="483"/>
      <c r="E4" s="484"/>
      <c r="F4" s="485" t="s">
        <v>17</v>
      </c>
      <c r="G4" s="485"/>
      <c r="H4" s="485"/>
      <c r="I4" s="486"/>
      <c r="K4" s="10" t="s">
        <v>18</v>
      </c>
      <c r="L4" s="123">
        <v>3</v>
      </c>
      <c r="BD4" s="19"/>
    </row>
    <row r="5" spans="1:56" ht="12" customHeight="1" x14ac:dyDescent="0.15"/>
    <row r="6" spans="1:56" s="12" customFormat="1" ht="25.5" customHeight="1" x14ac:dyDescent="0.15">
      <c r="A6" s="7"/>
      <c r="B6" s="7"/>
      <c r="C6" s="7"/>
      <c r="D6" s="333" t="s">
        <v>105</v>
      </c>
      <c r="E6" s="333"/>
      <c r="F6" s="586"/>
      <c r="G6" s="586"/>
      <c r="H6" s="586"/>
      <c r="I6" s="7" t="s">
        <v>40</v>
      </c>
      <c r="J6" s="7" t="s">
        <v>39</v>
      </c>
      <c r="K6" s="7"/>
      <c r="L6" s="7"/>
    </row>
    <row r="7" spans="1:56" ht="21" customHeight="1" thickBot="1" x14ac:dyDescent="0.2">
      <c r="A7" s="3" t="s">
        <v>19</v>
      </c>
    </row>
    <row r="8" spans="1:56" ht="22.5" customHeight="1" x14ac:dyDescent="0.15">
      <c r="B8" s="355" t="s">
        <v>20</v>
      </c>
      <c r="C8" s="13" t="s">
        <v>21</v>
      </c>
      <c r="D8" s="591"/>
      <c r="E8" s="592"/>
      <c r="F8" s="593"/>
      <c r="G8" s="359" t="s">
        <v>22</v>
      </c>
      <c r="H8" s="356"/>
      <c r="I8" s="358"/>
      <c r="J8" s="359" t="s">
        <v>23</v>
      </c>
      <c r="K8" s="494"/>
      <c r="L8" s="495"/>
      <c r="AS8" s="19"/>
    </row>
    <row r="9" spans="1:56" ht="22.5" customHeight="1" x14ac:dyDescent="0.15">
      <c r="B9" s="340"/>
      <c r="C9" s="14" t="s">
        <v>24</v>
      </c>
      <c r="D9" s="594"/>
      <c r="E9" s="595"/>
      <c r="F9" s="596"/>
      <c r="G9" s="360"/>
      <c r="H9" s="15" t="s">
        <v>102</v>
      </c>
      <c r="I9" s="16"/>
      <c r="J9" s="360"/>
      <c r="K9" s="496"/>
      <c r="L9" s="497"/>
      <c r="AS9" s="19"/>
    </row>
    <row r="10" spans="1:56" ht="22.5" customHeight="1" x14ac:dyDescent="0.15">
      <c r="B10" s="335" t="s">
        <v>38</v>
      </c>
      <c r="C10" s="336"/>
      <c r="D10" s="517"/>
      <c r="E10" s="518"/>
      <c r="F10" s="518"/>
      <c r="G10" s="518"/>
      <c r="H10" s="518"/>
      <c r="I10" s="518"/>
      <c r="J10" s="518"/>
      <c r="K10" s="518"/>
      <c r="L10" s="554"/>
      <c r="AS10" s="19"/>
    </row>
    <row r="11" spans="1:56" ht="15" customHeight="1" x14ac:dyDescent="0.15">
      <c r="B11" s="340" t="s">
        <v>26</v>
      </c>
      <c r="C11" s="337"/>
      <c r="D11" s="501"/>
      <c r="E11" s="502"/>
      <c r="F11" s="502"/>
      <c r="G11" s="502"/>
      <c r="H11" s="502"/>
      <c r="I11" s="502"/>
      <c r="J11" s="502"/>
      <c r="K11" s="502"/>
      <c r="L11" s="503"/>
      <c r="AS11" s="19"/>
    </row>
    <row r="12" spans="1:56" ht="15" customHeight="1" thickBot="1" x14ac:dyDescent="0.2">
      <c r="B12" s="341"/>
      <c r="C12" s="342"/>
      <c r="D12" s="504"/>
      <c r="E12" s="505"/>
      <c r="F12" s="505"/>
      <c r="G12" s="505"/>
      <c r="H12" s="505"/>
      <c r="I12" s="505"/>
      <c r="J12" s="505"/>
      <c r="K12" s="505"/>
      <c r="L12" s="506"/>
      <c r="AS12" s="19"/>
    </row>
    <row r="13" spans="1:56" ht="21" customHeight="1" thickBot="1" x14ac:dyDescent="0.2">
      <c r="A13" s="3" t="s">
        <v>27</v>
      </c>
      <c r="AS13" s="19"/>
    </row>
    <row r="14" spans="1:56" ht="22.5" customHeight="1" thickBot="1" x14ac:dyDescent="0.2">
      <c r="B14" s="17"/>
      <c r="C14" s="349" t="s">
        <v>28</v>
      </c>
      <c r="D14" s="350"/>
      <c r="E14" s="353" t="s">
        <v>29</v>
      </c>
      <c r="F14" s="353"/>
      <c r="G14" s="353" t="s">
        <v>37</v>
      </c>
      <c r="H14" s="353"/>
      <c r="I14" s="353"/>
      <c r="J14" s="353" t="s">
        <v>30</v>
      </c>
      <c r="K14" s="353"/>
      <c r="L14" s="354"/>
      <c r="O14" s="19" t="str">
        <f>事業1!O14</f>
        <v>競技団体強化</v>
      </c>
      <c r="AS14" s="19"/>
    </row>
    <row r="15" spans="1:56" ht="24" customHeight="1" x14ac:dyDescent="0.15">
      <c r="B15" s="377" t="s">
        <v>1</v>
      </c>
      <c r="C15" s="380" t="s">
        <v>85</v>
      </c>
      <c r="D15" s="381"/>
      <c r="E15" s="490">
        <f t="shared" ref="E15" si="0">$G$37</f>
        <v>0</v>
      </c>
      <c r="F15" s="490"/>
      <c r="G15" s="383"/>
      <c r="H15" s="383"/>
      <c r="I15" s="383"/>
      <c r="J15" s="491"/>
      <c r="K15" s="491"/>
      <c r="L15" s="492"/>
      <c r="O15" s="19" t="str">
        <f>事業1!O15</f>
        <v>女子強化</v>
      </c>
      <c r="AS15" s="19"/>
    </row>
    <row r="16" spans="1:56" ht="21" customHeight="1" x14ac:dyDescent="0.15">
      <c r="B16" s="378"/>
      <c r="C16" s="386" t="s">
        <v>86</v>
      </c>
      <c r="D16" s="387"/>
      <c r="E16" s="493"/>
      <c r="F16" s="493"/>
      <c r="G16" s="367"/>
      <c r="H16" s="367"/>
      <c r="I16" s="367"/>
      <c r="J16" s="509"/>
      <c r="K16" s="509"/>
      <c r="L16" s="510"/>
      <c r="O16" s="1" t="str">
        <f>事業1!O16</f>
        <v>短期特別強化</v>
      </c>
      <c r="AS16" s="19"/>
    </row>
    <row r="17" spans="2:56" ht="21" customHeight="1" x14ac:dyDescent="0.15">
      <c r="B17" s="378"/>
      <c r="C17" s="386" t="s">
        <v>87</v>
      </c>
      <c r="D17" s="387"/>
      <c r="E17" s="493"/>
      <c r="F17" s="493"/>
      <c r="G17" s="367"/>
      <c r="H17" s="367"/>
      <c r="I17" s="367"/>
      <c r="J17" s="509"/>
      <c r="K17" s="509"/>
      <c r="L17" s="510"/>
      <c r="O17" s="1" t="str">
        <f>事業1!O17</f>
        <v>指導者育成</v>
      </c>
      <c r="AS17" s="19"/>
    </row>
    <row r="18" spans="2:56" ht="21" customHeight="1" thickBot="1" x14ac:dyDescent="0.2">
      <c r="B18" s="378"/>
      <c r="C18" s="370" t="s">
        <v>88</v>
      </c>
      <c r="D18" s="371"/>
      <c r="E18" s="511"/>
      <c r="F18" s="512"/>
      <c r="G18" s="374"/>
      <c r="H18" s="374"/>
      <c r="I18" s="374"/>
      <c r="J18" s="513"/>
      <c r="K18" s="513"/>
      <c r="L18" s="514"/>
      <c r="O18" s="1" t="str">
        <f>事業1!O18</f>
        <v>ジュニア選手トレーニングセンター</v>
      </c>
      <c r="AS18" s="19"/>
    </row>
    <row r="19" spans="2:56" ht="24" customHeight="1" thickBot="1" x14ac:dyDescent="0.2">
      <c r="B19" s="379"/>
      <c r="C19" s="515" t="s">
        <v>99</v>
      </c>
      <c r="D19" s="516"/>
      <c r="E19" s="390">
        <f>SUM(E15:F18)</f>
        <v>0</v>
      </c>
      <c r="F19" s="390"/>
      <c r="G19" s="391"/>
      <c r="H19" s="391"/>
      <c r="I19" s="391"/>
      <c r="J19" s="573"/>
      <c r="K19" s="573"/>
      <c r="L19" s="574"/>
      <c r="O19" s="1" t="str">
        <f>事業1!O19</f>
        <v>ジュニアスポーツパワーアップ</v>
      </c>
      <c r="AS19" s="19"/>
    </row>
    <row r="20" spans="2:56" ht="18" customHeight="1" x14ac:dyDescent="0.15">
      <c r="B20" s="466" t="s">
        <v>31</v>
      </c>
      <c r="C20" s="468" t="s">
        <v>43</v>
      </c>
      <c r="D20" s="469"/>
      <c r="E20" s="541"/>
      <c r="F20" s="542"/>
      <c r="G20" s="555"/>
      <c r="H20" s="556"/>
      <c r="I20" s="557"/>
      <c r="J20" s="545"/>
      <c r="K20" s="545"/>
      <c r="L20" s="546"/>
      <c r="AS20" s="19"/>
    </row>
    <row r="21" spans="2:56" ht="18" customHeight="1" x14ac:dyDescent="0.15">
      <c r="B21" s="466"/>
      <c r="C21" s="470"/>
      <c r="D21" s="471"/>
      <c r="E21" s="543"/>
      <c r="F21" s="544"/>
      <c r="G21" s="538"/>
      <c r="H21" s="539"/>
      <c r="I21" s="540"/>
      <c r="J21" s="547"/>
      <c r="K21" s="547"/>
      <c r="L21" s="548"/>
      <c r="AS21" s="19"/>
    </row>
    <row r="22" spans="2:56" ht="18" customHeight="1" x14ac:dyDescent="0.15">
      <c r="B22" s="466"/>
      <c r="C22" s="396" t="s">
        <v>44</v>
      </c>
      <c r="D22" s="397"/>
      <c r="E22" s="549"/>
      <c r="F22" s="511"/>
      <c r="G22" s="535"/>
      <c r="H22" s="536"/>
      <c r="I22" s="537"/>
      <c r="J22" s="562"/>
      <c r="K22" s="563"/>
      <c r="L22" s="564"/>
      <c r="O22" s="1" t="str">
        <f>事業1!O22</f>
        <v>練習会</v>
      </c>
      <c r="AS22" s="19"/>
    </row>
    <row r="23" spans="2:56" ht="18" customHeight="1" x14ac:dyDescent="0.15">
      <c r="B23" s="466"/>
      <c r="C23" s="470"/>
      <c r="D23" s="471"/>
      <c r="E23" s="543"/>
      <c r="F23" s="544"/>
      <c r="G23" s="538"/>
      <c r="H23" s="539"/>
      <c r="I23" s="540"/>
      <c r="J23" s="565"/>
      <c r="K23" s="566"/>
      <c r="L23" s="567"/>
      <c r="O23" s="1" t="str">
        <f>事業1!O23</f>
        <v>合宿</v>
      </c>
      <c r="AS23" s="19"/>
    </row>
    <row r="24" spans="2:56" ht="18" customHeight="1" x14ac:dyDescent="0.15">
      <c r="B24" s="466"/>
      <c r="C24" s="396" t="s">
        <v>45</v>
      </c>
      <c r="D24" s="397"/>
      <c r="E24" s="549"/>
      <c r="F24" s="511"/>
      <c r="G24" s="535"/>
      <c r="H24" s="536"/>
      <c r="I24" s="537"/>
      <c r="J24" s="513"/>
      <c r="K24" s="513"/>
      <c r="L24" s="514"/>
      <c r="O24" s="1" t="str">
        <f>事業1!O24</f>
        <v>遠征</v>
      </c>
      <c r="AS24" s="19"/>
    </row>
    <row r="25" spans="2:56" ht="18" customHeight="1" x14ac:dyDescent="0.15">
      <c r="B25" s="466"/>
      <c r="C25" s="470"/>
      <c r="D25" s="471"/>
      <c r="E25" s="543"/>
      <c r="F25" s="544"/>
      <c r="G25" s="538"/>
      <c r="H25" s="539"/>
      <c r="I25" s="540"/>
      <c r="J25" s="547"/>
      <c r="K25" s="547"/>
      <c r="L25" s="548"/>
      <c r="O25" s="1" t="str">
        <f>事業1!O25</f>
        <v>支援コーチ</v>
      </c>
      <c r="AS25" s="19"/>
      <c r="BD25" s="19"/>
    </row>
    <row r="26" spans="2:56" ht="18" customHeight="1" x14ac:dyDescent="0.15">
      <c r="B26" s="466"/>
      <c r="C26" s="396" t="s">
        <v>46</v>
      </c>
      <c r="D26" s="397"/>
      <c r="E26" s="549"/>
      <c r="F26" s="511"/>
      <c r="G26" s="535"/>
      <c r="H26" s="536"/>
      <c r="I26" s="537"/>
      <c r="J26" s="568"/>
      <c r="K26" s="569"/>
      <c r="L26" s="570"/>
      <c r="O26" s="1" t="s">
        <v>134</v>
      </c>
      <c r="AS26" s="19"/>
      <c r="BD26" s="19"/>
    </row>
    <row r="27" spans="2:56" ht="18" customHeight="1" x14ac:dyDescent="0.15">
      <c r="B27" s="466"/>
      <c r="C27" s="418"/>
      <c r="D27" s="419"/>
      <c r="E27" s="550"/>
      <c r="F27" s="551"/>
      <c r="G27" s="538"/>
      <c r="H27" s="539"/>
      <c r="I27" s="540"/>
      <c r="J27" s="547"/>
      <c r="K27" s="547"/>
      <c r="L27" s="548"/>
      <c r="O27" s="1" t="str">
        <f>事業1!O27</f>
        <v>研修会</v>
      </c>
      <c r="AS27" s="19"/>
      <c r="BD27" s="19"/>
    </row>
    <row r="28" spans="2:56" ht="18" customHeight="1" x14ac:dyDescent="0.15">
      <c r="B28" s="466"/>
      <c r="C28" s="396" t="s">
        <v>47</v>
      </c>
      <c r="D28" s="397"/>
      <c r="E28" s="549"/>
      <c r="F28" s="511"/>
      <c r="G28" s="535"/>
      <c r="H28" s="536"/>
      <c r="I28" s="537"/>
      <c r="J28" s="568"/>
      <c r="K28" s="569"/>
      <c r="L28" s="570"/>
      <c r="O28" s="1" t="str">
        <f>事業1!O28</f>
        <v>資格取得</v>
      </c>
    </row>
    <row r="29" spans="2:56" ht="18" customHeight="1" x14ac:dyDescent="0.15">
      <c r="B29" s="466"/>
      <c r="C29" s="418"/>
      <c r="D29" s="419"/>
      <c r="E29" s="550"/>
      <c r="F29" s="551"/>
      <c r="G29" s="538"/>
      <c r="H29" s="539"/>
      <c r="I29" s="540"/>
      <c r="J29" s="547"/>
      <c r="K29" s="547"/>
      <c r="L29" s="548"/>
      <c r="O29" s="1" t="str">
        <f>事業1!O29</f>
        <v>競技選択PG</v>
      </c>
    </row>
    <row r="30" spans="2:56" ht="18" customHeight="1" x14ac:dyDescent="0.15">
      <c r="B30" s="466"/>
      <c r="C30" s="396" t="s">
        <v>48</v>
      </c>
      <c r="D30" s="397"/>
      <c r="E30" s="549"/>
      <c r="F30" s="511"/>
      <c r="G30" s="597"/>
      <c r="H30" s="598"/>
      <c r="I30" s="599"/>
      <c r="J30" s="568"/>
      <c r="K30" s="569"/>
      <c r="L30" s="570"/>
      <c r="O30" s="1" t="str">
        <f>事業1!O30</f>
        <v>競技体験PG</v>
      </c>
    </row>
    <row r="31" spans="2:56" ht="21" customHeight="1" thickBot="1" x14ac:dyDescent="0.2">
      <c r="B31" s="466"/>
      <c r="C31" s="398"/>
      <c r="D31" s="399"/>
      <c r="E31" s="578"/>
      <c r="F31" s="579"/>
      <c r="G31" s="580"/>
      <c r="H31" s="581"/>
      <c r="I31" s="582"/>
      <c r="J31" s="589"/>
      <c r="K31" s="589"/>
      <c r="L31" s="590"/>
      <c r="O31" s="1" t="str">
        <f>事業1!O31</f>
        <v>スポーツ体験会</v>
      </c>
    </row>
    <row r="32" spans="2:56" ht="21" customHeight="1" x14ac:dyDescent="0.15">
      <c r="B32" s="466"/>
      <c r="C32" s="415" t="s">
        <v>49</v>
      </c>
      <c r="D32" s="416"/>
      <c r="E32" s="533"/>
      <c r="F32" s="533"/>
      <c r="G32" s="383"/>
      <c r="H32" s="383"/>
      <c r="I32" s="383"/>
      <c r="J32" s="384"/>
      <c r="K32" s="384"/>
      <c r="L32" s="385"/>
    </row>
    <row r="33" spans="1:13" ht="21" customHeight="1" x14ac:dyDescent="0.15">
      <c r="B33" s="466"/>
      <c r="C33" s="431" t="s">
        <v>50</v>
      </c>
      <c r="D33" s="432"/>
      <c r="E33" s="493"/>
      <c r="F33" s="493"/>
      <c r="G33" s="367"/>
      <c r="H33" s="367"/>
      <c r="I33" s="367"/>
      <c r="J33" s="368"/>
      <c r="K33" s="368"/>
      <c r="L33" s="369"/>
    </row>
    <row r="34" spans="1:13" ht="21" customHeight="1" x14ac:dyDescent="0.15">
      <c r="B34" s="466"/>
      <c r="C34" s="431" t="s">
        <v>51</v>
      </c>
      <c r="D34" s="432"/>
      <c r="E34" s="493"/>
      <c r="F34" s="493"/>
      <c r="G34" s="367"/>
      <c r="H34" s="367"/>
      <c r="I34" s="367"/>
      <c r="J34" s="368"/>
      <c r="K34" s="368"/>
      <c r="L34" s="369"/>
    </row>
    <row r="35" spans="1:13" ht="21" customHeight="1" x14ac:dyDescent="0.15">
      <c r="B35" s="466"/>
      <c r="C35" s="431" t="s">
        <v>52</v>
      </c>
      <c r="D35" s="432"/>
      <c r="E35" s="493"/>
      <c r="F35" s="493"/>
      <c r="G35" s="367"/>
      <c r="H35" s="367"/>
      <c r="I35" s="367"/>
      <c r="J35" s="368"/>
      <c r="K35" s="368"/>
      <c r="L35" s="369"/>
    </row>
    <row r="36" spans="1:13" ht="21" customHeight="1" thickBot="1" x14ac:dyDescent="0.2">
      <c r="B36" s="466"/>
      <c r="C36" s="433" t="s">
        <v>53</v>
      </c>
      <c r="D36" s="434"/>
      <c r="E36" s="558"/>
      <c r="F36" s="558"/>
      <c r="G36" s="436"/>
      <c r="H36" s="436"/>
      <c r="I36" s="436"/>
      <c r="J36" s="437"/>
      <c r="K36" s="437"/>
      <c r="L36" s="438"/>
    </row>
    <row r="37" spans="1:13" ht="15" customHeight="1" x14ac:dyDescent="0.15">
      <c r="B37" s="466"/>
      <c r="C37" s="439" t="s">
        <v>100</v>
      </c>
      <c r="D37" s="440"/>
      <c r="E37" s="600">
        <f>SUM(E20:F36)</f>
        <v>0</v>
      </c>
      <c r="F37" s="601"/>
      <c r="G37" s="604">
        <f>SUM(G20+G22+G24+G26+G28+G30)</f>
        <v>0</v>
      </c>
      <c r="H37" s="605"/>
      <c r="I37" s="606"/>
      <c r="J37" s="449"/>
      <c r="K37" s="449"/>
      <c r="L37" s="450"/>
    </row>
    <row r="38" spans="1:13" ht="15" customHeight="1" thickBot="1" x14ac:dyDescent="0.2">
      <c r="B38" s="467"/>
      <c r="C38" s="441"/>
      <c r="D38" s="442"/>
      <c r="E38" s="602"/>
      <c r="F38" s="603"/>
      <c r="G38" s="607"/>
      <c r="H38" s="608"/>
      <c r="I38" s="609"/>
      <c r="J38" s="451"/>
      <c r="K38" s="451"/>
      <c r="L38" s="452"/>
    </row>
    <row r="39" spans="1:13" ht="18.75" customHeight="1" thickBot="1" x14ac:dyDescent="0.2">
      <c r="A39" s="1" t="s">
        <v>32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3" ht="16.5" customHeight="1" x14ac:dyDescent="0.15">
      <c r="B40" s="524"/>
      <c r="C40" s="525"/>
      <c r="D40" s="525"/>
      <c r="E40" s="525"/>
      <c r="F40" s="525"/>
      <c r="G40" s="525"/>
      <c r="H40" s="525"/>
      <c r="I40" s="525"/>
      <c r="J40" s="525"/>
      <c r="K40" s="525"/>
      <c r="L40" s="526"/>
    </row>
    <row r="41" spans="1:13" ht="16.5" customHeight="1" x14ac:dyDescent="0.15">
      <c r="B41" s="527"/>
      <c r="C41" s="528"/>
      <c r="D41" s="528"/>
      <c r="E41" s="528"/>
      <c r="F41" s="528"/>
      <c r="G41" s="528"/>
      <c r="H41" s="528"/>
      <c r="I41" s="528"/>
      <c r="J41" s="528"/>
      <c r="K41" s="528"/>
      <c r="L41" s="529"/>
    </row>
    <row r="42" spans="1:13" ht="16.5" customHeight="1" thickBot="1" x14ac:dyDescent="0.2">
      <c r="B42" s="530"/>
      <c r="C42" s="531"/>
      <c r="D42" s="531"/>
      <c r="E42" s="531"/>
      <c r="F42" s="531"/>
      <c r="G42" s="531"/>
      <c r="H42" s="531"/>
      <c r="I42" s="531"/>
      <c r="J42" s="531"/>
      <c r="K42" s="531"/>
      <c r="L42" s="532"/>
    </row>
    <row r="43" spans="1:13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3" ht="21.75" customHeight="1" x14ac:dyDescent="0.15">
      <c r="B44" s="458"/>
      <c r="C44" s="459"/>
      <c r="D44" s="459"/>
      <c r="G44" s="460" t="s">
        <v>36</v>
      </c>
      <c r="H44" s="8" t="s">
        <v>33</v>
      </c>
      <c r="I44" s="517"/>
      <c r="J44" s="518"/>
      <c r="K44" s="518"/>
      <c r="L44" s="519"/>
    </row>
    <row r="45" spans="1:13" ht="21.75" customHeight="1" x14ac:dyDescent="0.15">
      <c r="G45" s="460"/>
      <c r="H45" s="8" t="s">
        <v>34</v>
      </c>
      <c r="I45" s="520"/>
      <c r="J45" s="520"/>
      <c r="K45" s="520"/>
      <c r="L45" s="520"/>
      <c r="M45" s="122"/>
    </row>
    <row r="46" spans="1:13" ht="21.75" customHeight="1" x14ac:dyDescent="0.15">
      <c r="G46" s="460"/>
      <c r="H46" s="610" t="s">
        <v>35</v>
      </c>
      <c r="I46" s="610"/>
      <c r="J46" s="610"/>
      <c r="K46" s="610"/>
      <c r="L46" s="610"/>
    </row>
  </sheetData>
  <sheetProtection sheet="1" objects="1" scenarios="1"/>
  <mergeCells count="104">
    <mergeCell ref="C37:D38"/>
    <mergeCell ref="E37:F38"/>
    <mergeCell ref="G37:I38"/>
    <mergeCell ref="J37:L38"/>
    <mergeCell ref="B40:L42"/>
    <mergeCell ref="B44:D44"/>
    <mergeCell ref="G44:G46"/>
    <mergeCell ref="I44:L44"/>
    <mergeCell ref="I45:L45"/>
    <mergeCell ref="H46:L46"/>
    <mergeCell ref="B20:B38"/>
    <mergeCell ref="C20:D21"/>
    <mergeCell ref="E20:F21"/>
    <mergeCell ref="G20:I21"/>
    <mergeCell ref="J20:L20"/>
    <mergeCell ref="J21:L21"/>
    <mergeCell ref="C22:D23"/>
    <mergeCell ref="E22:F23"/>
    <mergeCell ref="G22:I23"/>
    <mergeCell ref="J22:L22"/>
    <mergeCell ref="J23:L23"/>
    <mergeCell ref="C24:D25"/>
    <mergeCell ref="E24:F25"/>
    <mergeCell ref="G24:I25"/>
    <mergeCell ref="C35:D35"/>
    <mergeCell ref="E35:F35"/>
    <mergeCell ref="G35:I35"/>
    <mergeCell ref="J35:L35"/>
    <mergeCell ref="C36:D36"/>
    <mergeCell ref="E36:F36"/>
    <mergeCell ref="G36:I36"/>
    <mergeCell ref="J36:L36"/>
    <mergeCell ref="C33:D33"/>
    <mergeCell ref="E33:F33"/>
    <mergeCell ref="G33:I33"/>
    <mergeCell ref="J33:L33"/>
    <mergeCell ref="C34:D34"/>
    <mergeCell ref="E34:F34"/>
    <mergeCell ref="G34:I34"/>
    <mergeCell ref="J34:L34"/>
    <mergeCell ref="J24:L24"/>
    <mergeCell ref="J25:L25"/>
    <mergeCell ref="C30:D31"/>
    <mergeCell ref="E30:F31"/>
    <mergeCell ref="G30:I31"/>
    <mergeCell ref="C32:D32"/>
    <mergeCell ref="E32:F32"/>
    <mergeCell ref="G32:I32"/>
    <mergeCell ref="J32:L32"/>
    <mergeCell ref="C26:D27"/>
    <mergeCell ref="E26:F27"/>
    <mergeCell ref="G26:I27"/>
    <mergeCell ref="J26:L26"/>
    <mergeCell ref="J27:L27"/>
    <mergeCell ref="C28:D29"/>
    <mergeCell ref="E28:F29"/>
    <mergeCell ref="G28:I29"/>
    <mergeCell ref="J28:L28"/>
    <mergeCell ref="J29:L29"/>
    <mergeCell ref="J30:L30"/>
    <mergeCell ref="J31:L31"/>
    <mergeCell ref="E17:F17"/>
    <mergeCell ref="G17:I17"/>
    <mergeCell ref="J17:L17"/>
    <mergeCell ref="C18:D18"/>
    <mergeCell ref="E18:F18"/>
    <mergeCell ref="G18:I18"/>
    <mergeCell ref="J18:L18"/>
    <mergeCell ref="B15:B19"/>
    <mergeCell ref="C15:D15"/>
    <mergeCell ref="E15:F15"/>
    <mergeCell ref="G15:I15"/>
    <mergeCell ref="J15:L15"/>
    <mergeCell ref="C16:D16"/>
    <mergeCell ref="E16:F16"/>
    <mergeCell ref="G16:I16"/>
    <mergeCell ref="J16:L16"/>
    <mergeCell ref="C17:D17"/>
    <mergeCell ref="C19:D19"/>
    <mergeCell ref="E19:F19"/>
    <mergeCell ref="G19:I19"/>
    <mergeCell ref="J19:L19"/>
    <mergeCell ref="B11:C12"/>
    <mergeCell ref="D11:L12"/>
    <mergeCell ref="C14:D14"/>
    <mergeCell ref="E14:F14"/>
    <mergeCell ref="G14:I14"/>
    <mergeCell ref="J14:L14"/>
    <mergeCell ref="B8:B9"/>
    <mergeCell ref="D8:F8"/>
    <mergeCell ref="G8:G9"/>
    <mergeCell ref="H8:I8"/>
    <mergeCell ref="J8:J9"/>
    <mergeCell ref="K8:L9"/>
    <mergeCell ref="D9:F9"/>
    <mergeCell ref="H3:L3"/>
    <mergeCell ref="B4:C4"/>
    <mergeCell ref="D4:E4"/>
    <mergeCell ref="F4:G4"/>
    <mergeCell ref="H4:I4"/>
    <mergeCell ref="D6:E6"/>
    <mergeCell ref="F6:H6"/>
    <mergeCell ref="B10:C10"/>
    <mergeCell ref="D10:L10"/>
  </mergeCells>
  <phoneticPr fontId="2"/>
  <dataValidations count="2">
    <dataValidation type="list" allowBlank="1" showInputMessage="1" showErrorMessage="1" sqref="F6:H6" xr:uid="{693A0CAC-2E42-4183-BB52-D414C5AF4916}">
      <formula1>$O$14:$O$19</formula1>
    </dataValidation>
    <dataValidation type="list" allowBlank="1" showInputMessage="1" showErrorMessage="1" sqref="K8:L9" xr:uid="{682728FC-DDEB-4F83-AD2C-0B357FC48970}">
      <formula1>$O$22:$O$31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様式２－１（競技別　事業一覧表）記載例</vt:lpstr>
      <vt:lpstr>様式２－１（競技別　事業一覧表）①</vt:lpstr>
      <vt:lpstr>様式2-1（競技別　事業一覧表）②</vt:lpstr>
      <vt:lpstr>様式2-1（競技別　事業一覧表）③</vt:lpstr>
      <vt:lpstr>様式2-1（競技別　事業一覧表）④</vt:lpstr>
      <vt:lpstr>様式６（個票)記載例</vt:lpstr>
      <vt:lpstr>事業1</vt:lpstr>
      <vt:lpstr>事業2</vt:lpstr>
      <vt:lpstr>事業3</vt:lpstr>
      <vt:lpstr>事業4</vt:lpstr>
      <vt:lpstr>事業5</vt:lpstr>
      <vt:lpstr>事業6</vt:lpstr>
      <vt:lpstr>事業7</vt:lpstr>
      <vt:lpstr>事業8</vt:lpstr>
      <vt:lpstr>事業9</vt:lpstr>
      <vt:lpstr>事業10</vt:lpstr>
      <vt:lpstr>事業11</vt:lpstr>
      <vt:lpstr>事業12</vt:lpstr>
      <vt:lpstr>事業13</vt:lpstr>
      <vt:lpstr>事業14</vt:lpstr>
      <vt:lpstr>事業15</vt:lpstr>
      <vt:lpstr>事業16</vt:lpstr>
      <vt:lpstr>事業17</vt:lpstr>
      <vt:lpstr>事業18</vt:lpstr>
      <vt:lpstr>事業19</vt:lpstr>
      <vt:lpstr>事業20</vt:lpstr>
      <vt:lpstr>事業1!Print_Area</vt:lpstr>
      <vt:lpstr>事業10!Print_Area</vt:lpstr>
      <vt:lpstr>事業11!Print_Area</vt:lpstr>
      <vt:lpstr>事業12!Print_Area</vt:lpstr>
      <vt:lpstr>事業13!Print_Area</vt:lpstr>
      <vt:lpstr>事業14!Print_Area</vt:lpstr>
      <vt:lpstr>事業15!Print_Area</vt:lpstr>
      <vt:lpstr>事業16!Print_Area</vt:lpstr>
      <vt:lpstr>事業17!Print_Area</vt:lpstr>
      <vt:lpstr>事業18!Print_Area</vt:lpstr>
      <vt:lpstr>事業19!Print_Area</vt:lpstr>
      <vt:lpstr>事業2!Print_Area</vt:lpstr>
      <vt:lpstr>事業20!Print_Area</vt:lpstr>
      <vt:lpstr>事業3!Print_Area</vt:lpstr>
      <vt:lpstr>事業4!Print_Area</vt:lpstr>
      <vt:lpstr>事業5!Print_Area</vt:lpstr>
      <vt:lpstr>事業6!Print_Area</vt:lpstr>
      <vt:lpstr>事業7!Print_Area</vt:lpstr>
      <vt:lpstr>事業8!Print_Area</vt:lpstr>
      <vt:lpstr>事業9!Print_Area</vt:lpstr>
      <vt:lpstr>'様式２－１（競技別　事業一覧表）①'!Print_Area</vt:lpstr>
      <vt:lpstr>'様式2-1（競技別　事業一覧表）②'!Print_Area</vt:lpstr>
      <vt:lpstr>'様式2-1（競技別　事業一覧表）③'!Print_Area</vt:lpstr>
      <vt:lpstr>'様式2-1（競技別　事業一覧表）④'!Print_Area</vt:lpstr>
      <vt:lpstr>'様式２－１（競技別　事業一覧表）記載例'!Print_Area</vt:lpstr>
      <vt:lpstr>'様式６（個票)記載例'!Print_Area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ikuko</dc:creator>
  <cp:lastModifiedBy>G21 43</cp:lastModifiedBy>
  <cp:lastPrinted>2025-04-01T08:17:19Z</cp:lastPrinted>
  <dcterms:created xsi:type="dcterms:W3CDTF">2003-01-16T08:19:35Z</dcterms:created>
  <dcterms:modified xsi:type="dcterms:W3CDTF">2025-05-07T05:03:44Z</dcterms:modified>
</cp:coreProperties>
</file>