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6\disk1\1_競技スポーツ推進課\10_国民スポーツ大会関係（本会期・冬季）\R8\08_ユニホーム関係\"/>
    </mc:Choice>
  </mc:AlternateContent>
  <xr:revisionPtr revIDLastSave="0" documentId="13_ncr:1_{C88EBE2D-984C-4614-A00A-B6CBE349C362}" xr6:coauthVersionLast="47" xr6:coauthVersionMax="47" xr10:uidLastSave="{00000000-0000-0000-0000-000000000000}"/>
  <bookViews>
    <workbookView xWindow="11310" yWindow="0" windowWidth="21330" windowHeight="20325" xr2:uid="{D8507D29-DC94-4C9D-9F08-FDA378AB357D}"/>
  </bookViews>
  <sheets>
    <sheet name="補助対象" sheetId="1" r:id="rId1"/>
    <sheet name="補助対象外" sheetId="7" r:id="rId2"/>
    <sheet name="補助対象 (記入例)" sheetId="4" r:id="rId3"/>
    <sheet name="補助対象外(記入例) " sheetId="8" r:id="rId4"/>
    <sheet name="サイズ表" sheetId="6" r:id="rId5"/>
    <sheet name="Sheet2" sheetId="2" state="hidden" r:id="rId6"/>
  </sheets>
  <definedNames>
    <definedName name="_xlnm.Print_Area" localSheetId="0">補助対象!$A$1:$J$56</definedName>
    <definedName name="_xlnm.Print_Area" localSheetId="2">'補助対象 (記入例)'!$A$1:$J$58</definedName>
    <definedName name="_xlnm.Print_Area" localSheetId="1">補助対象外!$A$1:$J$56</definedName>
    <definedName name="_xlnm.Print_Area" localSheetId="3">'補助対象外(記入例) 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8" l="1"/>
  <c r="J55" i="8"/>
  <c r="I54" i="8"/>
  <c r="H54" i="8"/>
  <c r="G54" i="8"/>
  <c r="I53" i="8"/>
  <c r="H53" i="8"/>
  <c r="G53" i="8"/>
  <c r="I52" i="8"/>
  <c r="H52" i="8"/>
  <c r="G52" i="8"/>
  <c r="I51" i="8"/>
  <c r="H51" i="8"/>
  <c r="G51" i="8"/>
  <c r="I50" i="8"/>
  <c r="H50" i="8"/>
  <c r="G50" i="8"/>
  <c r="I49" i="8"/>
  <c r="H49" i="8"/>
  <c r="G49" i="8"/>
  <c r="I48" i="8"/>
  <c r="H48" i="8"/>
  <c r="G48" i="8"/>
  <c r="I47" i="8"/>
  <c r="H47" i="8"/>
  <c r="G47" i="8"/>
  <c r="I46" i="8"/>
  <c r="H46" i="8"/>
  <c r="G46" i="8"/>
  <c r="I45" i="8"/>
  <c r="H45" i="8"/>
  <c r="G45" i="8"/>
  <c r="I44" i="8"/>
  <c r="H44" i="8"/>
  <c r="G44" i="8"/>
  <c r="J39" i="8"/>
  <c r="I39" i="8"/>
  <c r="H39" i="8"/>
  <c r="G39" i="8"/>
  <c r="J57" i="4"/>
  <c r="J55" i="7"/>
  <c r="I54" i="7"/>
  <c r="H54" i="7"/>
  <c r="G54" i="7"/>
  <c r="I53" i="7"/>
  <c r="H53" i="7"/>
  <c r="G53" i="7"/>
  <c r="I52" i="7"/>
  <c r="H52" i="7"/>
  <c r="G52" i="7"/>
  <c r="I51" i="7"/>
  <c r="H51" i="7"/>
  <c r="G51" i="7"/>
  <c r="I50" i="7"/>
  <c r="H50" i="7"/>
  <c r="G50" i="7"/>
  <c r="I49" i="7"/>
  <c r="H49" i="7"/>
  <c r="G49" i="7"/>
  <c r="I48" i="7"/>
  <c r="H48" i="7"/>
  <c r="G48" i="7"/>
  <c r="I47" i="7"/>
  <c r="H47" i="7"/>
  <c r="G47" i="7"/>
  <c r="I46" i="7"/>
  <c r="H46" i="7"/>
  <c r="G46" i="7"/>
  <c r="I45" i="7"/>
  <c r="H45" i="7"/>
  <c r="G45" i="7"/>
  <c r="I44" i="7"/>
  <c r="H44" i="7"/>
  <c r="G44" i="7"/>
  <c r="J39" i="7"/>
  <c r="I39" i="7"/>
  <c r="H39" i="7"/>
  <c r="G39" i="7"/>
  <c r="J55" i="1"/>
  <c r="I56" i="4"/>
  <c r="H56" i="4"/>
  <c r="G56" i="4"/>
  <c r="I55" i="4"/>
  <c r="H55" i="4"/>
  <c r="G55" i="4"/>
  <c r="I54" i="4"/>
  <c r="H54" i="4"/>
  <c r="G54" i="4"/>
  <c r="I53" i="4"/>
  <c r="H53" i="4"/>
  <c r="G53" i="4"/>
  <c r="I52" i="4"/>
  <c r="H52" i="4"/>
  <c r="G52" i="4"/>
  <c r="I51" i="4"/>
  <c r="H51" i="4"/>
  <c r="G51" i="4"/>
  <c r="I50" i="4"/>
  <c r="H50" i="4"/>
  <c r="G50" i="4"/>
  <c r="I49" i="4"/>
  <c r="H49" i="4"/>
  <c r="G49" i="4"/>
  <c r="I48" i="4"/>
  <c r="H48" i="4"/>
  <c r="G48" i="4"/>
  <c r="I47" i="4"/>
  <c r="H47" i="4"/>
  <c r="G47" i="4"/>
  <c r="I46" i="4"/>
  <c r="H46" i="4"/>
  <c r="H58" i="4" s="1"/>
  <c r="G46" i="4"/>
  <c r="J41" i="4"/>
  <c r="I41" i="4"/>
  <c r="H41" i="4"/>
  <c r="G41" i="4"/>
  <c r="H48" i="1"/>
  <c r="H45" i="1"/>
  <c r="H44" i="1"/>
  <c r="I44" i="1"/>
  <c r="I45" i="1"/>
  <c r="H46" i="1"/>
  <c r="I46" i="1"/>
  <c r="H47" i="1"/>
  <c r="I47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G44" i="1"/>
  <c r="G54" i="1"/>
  <c r="G53" i="1"/>
  <c r="G52" i="1"/>
  <c r="G51" i="1"/>
  <c r="G50" i="1"/>
  <c r="G49" i="1"/>
  <c r="G48" i="1"/>
  <c r="G47" i="1"/>
  <c r="G46" i="1"/>
  <c r="G45" i="1"/>
  <c r="J39" i="1"/>
  <c r="I39" i="1"/>
  <c r="H39" i="1"/>
  <c r="G39" i="1"/>
  <c r="H56" i="7" l="1"/>
  <c r="I56" i="7"/>
  <c r="G56" i="7"/>
  <c r="J56" i="7"/>
  <c r="G56" i="8"/>
  <c r="I56" i="8"/>
  <c r="H56" i="8"/>
  <c r="G58" i="4"/>
  <c r="I58" i="4"/>
  <c r="J58" i="4"/>
  <c r="J56" i="1"/>
  <c r="I56" i="1"/>
  <c r="H56" i="1"/>
  <c r="G56" i="1"/>
</calcChain>
</file>

<file path=xl/sharedStrings.xml><?xml version="1.0" encoding="utf-8"?>
<sst xmlns="http://schemas.openxmlformats.org/spreadsheetml/2006/main" count="574" uniqueCount="119">
  <si>
    <t>競技団体名</t>
    <rPh sb="0" eb="2">
      <t>キョウギ</t>
    </rPh>
    <rPh sb="2" eb="4">
      <t>ダンタイ</t>
    </rPh>
    <rPh sb="4" eb="5">
      <t>メイ</t>
    </rPh>
    <phoneticPr fontId="3"/>
  </si>
  <si>
    <t>宮城県スポーツ協会</t>
    <rPh sb="0" eb="3">
      <t>ミヤギケン</t>
    </rPh>
    <rPh sb="7" eb="9">
      <t>キョウカイ</t>
    </rPh>
    <phoneticPr fontId="3"/>
  </si>
  <si>
    <t>申込種別</t>
    <rPh sb="0" eb="2">
      <t>モウシコミ</t>
    </rPh>
    <rPh sb="2" eb="4">
      <t>シュベツ</t>
    </rPh>
    <phoneticPr fontId="3"/>
  </si>
  <si>
    <t>申込担当者</t>
    <rPh sb="0" eb="2">
      <t>モウシコミ</t>
    </rPh>
    <rPh sb="2" eb="5">
      <t>タントウシャ</t>
    </rPh>
    <phoneticPr fontId="3"/>
  </si>
  <si>
    <t>ユニフォーム送付先</t>
    <rPh sb="6" eb="9">
      <t>ソウフサキ</t>
    </rPh>
    <phoneticPr fontId="3"/>
  </si>
  <si>
    <t>担当者連絡先</t>
    <rPh sb="0" eb="3">
      <t>タントウシャ</t>
    </rPh>
    <rPh sb="3" eb="6">
      <t>レンラクサキ</t>
    </rPh>
    <phoneticPr fontId="3"/>
  </si>
  <si>
    <t>責任者連絡先</t>
    <rPh sb="0" eb="3">
      <t>セキニンシャ</t>
    </rPh>
    <rPh sb="3" eb="6">
      <t>レンラクサキ</t>
    </rPh>
    <phoneticPr fontId="3"/>
  </si>
  <si>
    <t>請求書送付先</t>
    <rPh sb="0" eb="3">
      <t>セイキュウショ</t>
    </rPh>
    <rPh sb="3" eb="6">
      <t>ソウフサキ</t>
    </rPh>
    <phoneticPr fontId="3"/>
  </si>
  <si>
    <t>全種別</t>
    <rPh sb="0" eb="1">
      <t>ゼン</t>
    </rPh>
    <rPh sb="1" eb="3">
      <t>シュベツ</t>
    </rPh>
    <phoneticPr fontId="1"/>
  </si>
  <si>
    <t>※申込担当者連絡先については、担当者と直接連絡を取る場合があるため、本人の連絡先を記載すること。</t>
    <rPh sb="1" eb="3">
      <t>モウシコミ</t>
    </rPh>
    <rPh sb="3" eb="6">
      <t>タントウシャ</t>
    </rPh>
    <rPh sb="6" eb="9">
      <t>レンラクサキ</t>
    </rPh>
    <phoneticPr fontId="1"/>
  </si>
  <si>
    <t>宮城　太郎</t>
    <rPh sb="0" eb="2">
      <t>ミヤギ</t>
    </rPh>
    <rPh sb="3" eb="5">
      <t>タロウ</t>
    </rPh>
    <phoneticPr fontId="1"/>
  </si>
  <si>
    <t>〒981-0122
宮城郡利府町菅谷字舘40-1　宮城県総合運動公園内</t>
    <rPh sb="10" eb="12">
      <t>ミヤギ</t>
    </rPh>
    <rPh sb="12" eb="13">
      <t>グン</t>
    </rPh>
    <rPh sb="13" eb="16">
      <t>リフチョウ</t>
    </rPh>
    <rPh sb="16" eb="18">
      <t>スガヤ</t>
    </rPh>
    <rPh sb="18" eb="19">
      <t>アザ</t>
    </rPh>
    <rPh sb="19" eb="20">
      <t>タテ</t>
    </rPh>
    <rPh sb="25" eb="28">
      <t>ミヤギケン</t>
    </rPh>
    <rPh sb="28" eb="30">
      <t>ソウゴウ</t>
    </rPh>
    <rPh sb="30" eb="32">
      <t>ウンドウ</t>
    </rPh>
    <rPh sb="32" eb="34">
      <t>コウエン</t>
    </rPh>
    <rPh sb="34" eb="35">
      <t>ナイ</t>
    </rPh>
    <phoneticPr fontId="1"/>
  </si>
  <si>
    <t>同上</t>
    <rPh sb="0" eb="2">
      <t>ドウジョウ</t>
    </rPh>
    <phoneticPr fontId="1"/>
  </si>
  <si>
    <t>No</t>
    <phoneticPr fontId="1"/>
  </si>
  <si>
    <t>種別</t>
    <rPh sb="0" eb="2">
      <t>シュベツ</t>
    </rPh>
    <phoneticPr fontId="1"/>
  </si>
  <si>
    <t>選手監督</t>
    <rPh sb="0" eb="2">
      <t>センシュ</t>
    </rPh>
    <rPh sb="2" eb="4">
      <t>カントク</t>
    </rPh>
    <phoneticPr fontId="1"/>
  </si>
  <si>
    <t>トレパン</t>
    <phoneticPr fontId="1"/>
  </si>
  <si>
    <t>ポロシャツ</t>
    <phoneticPr fontId="1"/>
  </si>
  <si>
    <t>トレシャツ</t>
    <phoneticPr fontId="1"/>
  </si>
  <si>
    <t>キャップ</t>
    <phoneticPr fontId="1"/>
  </si>
  <si>
    <t>氏名</t>
    <rPh sb="0" eb="2">
      <t>シメイ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</si>
  <si>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</si>
  <si>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</si>
  <si>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成年男子</t>
    <rPh sb="0" eb="2">
      <t>セイネン</t>
    </rPh>
    <rPh sb="2" eb="4">
      <t>ダンシ</t>
    </rPh>
    <phoneticPr fontId="1"/>
  </si>
  <si>
    <t>小計</t>
    <rPh sb="0" eb="2">
      <t>ショウケイ</t>
    </rPh>
    <phoneticPr fontId="1"/>
  </si>
  <si>
    <t>M</t>
  </si>
  <si>
    <t>M</t>
    <phoneticPr fontId="1"/>
  </si>
  <si>
    <t>L</t>
  </si>
  <si>
    <t>L</t>
    <phoneticPr fontId="1"/>
  </si>
  <si>
    <t>O</t>
  </si>
  <si>
    <t>O</t>
    <phoneticPr fontId="1"/>
  </si>
  <si>
    <t>S</t>
  </si>
  <si>
    <t>S</t>
    <phoneticPr fontId="1"/>
  </si>
  <si>
    <t>XO</t>
  </si>
  <si>
    <t>XO</t>
    <phoneticPr fontId="1"/>
  </si>
  <si>
    <t>2XO</t>
  </si>
  <si>
    <t>2XO</t>
    <phoneticPr fontId="1"/>
  </si>
  <si>
    <t>3XO</t>
  </si>
  <si>
    <t>事務局使用欄</t>
    <rPh sb="0" eb="3">
      <t>ジムキョク</t>
    </rPh>
    <rPh sb="3" eb="5">
      <t>シヨウ</t>
    </rPh>
    <rPh sb="5" eb="6">
      <t>ラン</t>
    </rPh>
    <phoneticPr fontId="1"/>
  </si>
  <si>
    <t>SS</t>
    <phoneticPr fontId="3"/>
  </si>
  <si>
    <t>S</t>
    <phoneticPr fontId="3"/>
  </si>
  <si>
    <t>M</t>
    <phoneticPr fontId="3"/>
  </si>
  <si>
    <t>L</t>
    <phoneticPr fontId="3"/>
  </si>
  <si>
    <t>O</t>
    <phoneticPr fontId="3"/>
  </si>
  <si>
    <t>XO</t>
    <phoneticPr fontId="3"/>
  </si>
  <si>
    <t>2XO</t>
    <phoneticPr fontId="3"/>
  </si>
  <si>
    <t>3XO</t>
    <phoneticPr fontId="3"/>
  </si>
  <si>
    <t>4XO-5</t>
    <phoneticPr fontId="3"/>
  </si>
  <si>
    <t>6XO-6</t>
    <phoneticPr fontId="3"/>
  </si>
  <si>
    <t>8XO-7</t>
    <phoneticPr fontId="3"/>
  </si>
  <si>
    <t>SS</t>
  </si>
  <si>
    <t>SS</t>
    <phoneticPr fontId="1"/>
  </si>
  <si>
    <t>4XO-5</t>
  </si>
  <si>
    <t>6XO-6</t>
  </si>
  <si>
    <t>8XO-7</t>
  </si>
  <si>
    <t>成年女子</t>
    <rPh sb="0" eb="2">
      <t>セイネン</t>
    </rPh>
    <rPh sb="2" eb="4">
      <t>ジョシ</t>
    </rPh>
    <phoneticPr fontId="1"/>
  </si>
  <si>
    <t>少年男子</t>
    <rPh sb="0" eb="2">
      <t>ショウネン</t>
    </rPh>
    <rPh sb="2" eb="4">
      <t>ダンシ</t>
    </rPh>
    <phoneticPr fontId="1"/>
  </si>
  <si>
    <t>少年女子</t>
    <rPh sb="0" eb="2">
      <t>ショウネン</t>
    </rPh>
    <rPh sb="2" eb="4">
      <t>ジョシ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</si>
  <si>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</si>
  <si>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</si>
  <si>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メカニシャン</t>
    <phoneticPr fontId="1"/>
  </si>
  <si>
    <t>合計</t>
    <rPh sb="0" eb="2">
      <t>ゴウケイ</t>
    </rPh>
    <phoneticPr fontId="1"/>
  </si>
  <si>
    <t>3XO</t>
    <phoneticPr fontId="1"/>
  </si>
  <si>
    <t>購入希望者</t>
    <rPh sb="0" eb="2">
      <t>コウニュウ</t>
    </rPh>
    <rPh sb="2" eb="5">
      <t>キボウシャ</t>
    </rPh>
    <phoneticPr fontId="1"/>
  </si>
  <si>
    <t>品番</t>
    <rPh sb="0" eb="2">
      <t>ヒンバン</t>
    </rPh>
    <phoneticPr fontId="1"/>
  </si>
  <si>
    <t>国スポユニフォーム購入希望調査書(補助対象）</t>
    <phoneticPr fontId="1"/>
  </si>
  <si>
    <t xml:space="preserve"> 新規 ・ 変更 ・ 追加</t>
    <phoneticPr fontId="1"/>
  </si>
  <si>
    <t>申込日</t>
    <rPh sb="0" eb="2">
      <t>モウシコミ</t>
    </rPh>
    <rPh sb="2" eb="3">
      <t>ビ</t>
    </rPh>
    <phoneticPr fontId="1"/>
  </si>
  <si>
    <t>※購入補助は、1着目の1式購入のみとなります。</t>
  </si>
  <si>
    <t>※2着目以降、単品の購入は、補助対象外のシートに記載をしてください。</t>
  </si>
  <si>
    <t>国スポユニフォーム購入希望調査書(補助対象外）</t>
    <rPh sb="21" eb="22">
      <t>ガイ</t>
    </rPh>
    <phoneticPr fontId="1"/>
  </si>
  <si>
    <t>G2JC1WV504</t>
  </si>
  <si>
    <t>G2JD1WV504</t>
  </si>
  <si>
    <t>G2JA1WV504</t>
  </si>
  <si>
    <t>G2JA4WV988</t>
  </si>
  <si>
    <t>F</t>
    <phoneticPr fontId="1"/>
  </si>
  <si>
    <t>【トレシャツ】</t>
    <phoneticPr fontId="3"/>
  </si>
  <si>
    <t>サイズ</t>
    <phoneticPr fontId="3"/>
  </si>
  <si>
    <t>身長</t>
    <rPh sb="0" eb="2">
      <t>シンチョウ</t>
    </rPh>
    <phoneticPr fontId="3"/>
  </si>
  <si>
    <t>胸囲</t>
    <rPh sb="0" eb="2">
      <t>キョウイ</t>
    </rPh>
    <phoneticPr fontId="3"/>
  </si>
  <si>
    <t>ウエスト</t>
    <phoneticPr fontId="3"/>
  </si>
  <si>
    <t>157～163</t>
    <phoneticPr fontId="3"/>
  </si>
  <si>
    <t>81～87</t>
    <phoneticPr fontId="3"/>
  </si>
  <si>
    <t>67～73</t>
    <phoneticPr fontId="3"/>
  </si>
  <si>
    <t>162～168</t>
    <phoneticPr fontId="3"/>
  </si>
  <si>
    <t>85～91</t>
    <phoneticPr fontId="3"/>
  </si>
  <si>
    <t>71～77</t>
    <phoneticPr fontId="3"/>
  </si>
  <si>
    <t>167～173</t>
    <phoneticPr fontId="3"/>
  </si>
  <si>
    <t>89～95</t>
    <phoneticPr fontId="3"/>
  </si>
  <si>
    <t>75～81</t>
    <phoneticPr fontId="3"/>
  </si>
  <si>
    <t>172～178</t>
    <phoneticPr fontId="3"/>
  </si>
  <si>
    <t>93～99</t>
    <phoneticPr fontId="3"/>
  </si>
  <si>
    <t>79～85</t>
    <phoneticPr fontId="3"/>
  </si>
  <si>
    <t>177～183</t>
    <phoneticPr fontId="3"/>
  </si>
  <si>
    <t>97～103</t>
    <phoneticPr fontId="3"/>
  </si>
  <si>
    <t>83～89</t>
    <phoneticPr fontId="3"/>
  </si>
  <si>
    <t>182～188</t>
    <phoneticPr fontId="3"/>
  </si>
  <si>
    <t>101～107</t>
    <phoneticPr fontId="3"/>
  </si>
  <si>
    <t>87～93</t>
    <phoneticPr fontId="3"/>
  </si>
  <si>
    <t>187～193</t>
    <phoneticPr fontId="3"/>
  </si>
  <si>
    <t>105～111</t>
    <phoneticPr fontId="3"/>
  </si>
  <si>
    <t>91～97</t>
    <phoneticPr fontId="3"/>
  </si>
  <si>
    <t>192～198</t>
    <phoneticPr fontId="3"/>
  </si>
  <si>
    <t>109～115</t>
    <phoneticPr fontId="3"/>
  </si>
  <si>
    <t>95～101</t>
    <phoneticPr fontId="3"/>
  </si>
  <si>
    <t>167～178</t>
    <phoneticPr fontId="3"/>
  </si>
  <si>
    <t>113～119</t>
    <phoneticPr fontId="3"/>
  </si>
  <si>
    <t>99～105</t>
    <phoneticPr fontId="3"/>
  </si>
  <si>
    <t>121～127</t>
    <phoneticPr fontId="3"/>
  </si>
  <si>
    <t>107～113</t>
    <phoneticPr fontId="3"/>
  </si>
  <si>
    <t>129～135</t>
    <phoneticPr fontId="3"/>
  </si>
  <si>
    <t>115～121</t>
    <phoneticPr fontId="3"/>
  </si>
  <si>
    <t>【ポロシャツ】</t>
    <phoneticPr fontId="3"/>
  </si>
  <si>
    <t>【トレパン】</t>
    <phoneticPr fontId="3"/>
  </si>
  <si>
    <t>【帽子】</t>
    <rPh sb="1" eb="3">
      <t>ボウシ</t>
    </rPh>
    <phoneticPr fontId="3"/>
  </si>
  <si>
    <t>適合サイズ</t>
    <rPh sb="0" eb="2">
      <t>テキゴウ</t>
    </rPh>
    <phoneticPr fontId="3"/>
  </si>
  <si>
    <t>F</t>
    <phoneticPr fontId="3"/>
  </si>
  <si>
    <t>56　～　60</t>
    <phoneticPr fontId="3"/>
  </si>
  <si>
    <t>090-〇〇〇〇-〇〇〇〇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</si>
</sst>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26"/>
      <color theme="1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26"/>
      <color rgb="FFFF0000"/>
      <name val="游ゴシック"/>
      <family val="3"/>
      <charset val="128"/>
      <scheme val="minor"/>
    </font>
    <font>
      <sz val="36"/>
      <name val="ＭＳ Ｐ明朝"/>
      <family val="1"/>
      <charset val="128"/>
    </font>
    <font>
      <sz val="36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30"/>
      <color theme="1"/>
      <name val="游ゴシック"/>
      <family val="2"/>
      <charset val="128"/>
      <scheme val="minor"/>
    </font>
    <font>
      <b/>
      <sz val="48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24"/>
      <color theme="1"/>
      <name val="游ゴシック"/>
      <family val="3"/>
      <charset val="128"/>
      <scheme val="minor"/>
    </font>
    <font>
      <b/>
      <sz val="30"/>
      <name val="ＭＳ Ｐ明朝"/>
      <family val="1"/>
      <charset val="128"/>
    </font>
    <font>
      <sz val="26"/>
      <color rgb="FFFF0000"/>
      <name val="游ゴシック"/>
      <family val="2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40"/>
      <color theme="1"/>
      <name val="游ゴシック"/>
      <family val="2"/>
      <charset val="128"/>
      <scheme val="minor"/>
    </font>
    <font>
      <b/>
      <sz val="36"/>
      <name val="ＭＳ Ｐ明朝"/>
      <family val="1"/>
      <charset val="128"/>
    </font>
    <font>
      <b/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26"/>
      <color theme="1"/>
      <name val="游ゴシック"/>
      <family val="3"/>
      <charset val="128"/>
      <scheme val="minor"/>
    </font>
    <font>
      <b/>
      <sz val="26"/>
      <name val="ＭＳ Ｐ明朝"/>
      <family val="1"/>
      <charset val="128"/>
    </font>
    <font>
      <b/>
      <sz val="2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1" fillId="0" borderId="0" xfId="0" applyFont="1">
      <alignment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>
      <alignment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9" fillId="0" borderId="20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6" xfId="0" applyFont="1" applyBorder="1">
      <alignment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9" fillId="0" borderId="30" xfId="0" applyFont="1" applyBorder="1">
      <alignment vertical="center"/>
    </xf>
    <xf numFmtId="0" fontId="23" fillId="0" borderId="31" xfId="0" applyFont="1" applyBorder="1">
      <alignment vertical="center"/>
    </xf>
    <xf numFmtId="0" fontId="23" fillId="0" borderId="0" xfId="0" applyFont="1">
      <alignment vertical="center"/>
    </xf>
    <xf numFmtId="0" fontId="24" fillId="0" borderId="13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31" xfId="0" applyFont="1" applyFill="1" applyBorder="1">
      <alignment vertical="center"/>
    </xf>
    <xf numFmtId="0" fontId="23" fillId="2" borderId="0" xfId="0" applyFont="1" applyFill="1">
      <alignment vertical="center"/>
    </xf>
    <xf numFmtId="0" fontId="24" fillId="2" borderId="13" xfId="0" applyFont="1" applyFill="1" applyBorder="1" applyAlignment="1">
      <alignment horizontal="center" vertical="center" shrinkToFit="1"/>
    </xf>
    <xf numFmtId="0" fontId="24" fillId="2" borderId="17" xfId="0" applyFont="1" applyFill="1" applyBorder="1" applyAlignment="1">
      <alignment horizontal="center" vertical="center" shrinkToFit="1"/>
    </xf>
    <xf numFmtId="0" fontId="23" fillId="0" borderId="31" xfId="0" applyFont="1" applyBorder="1" applyAlignment="1"/>
    <xf numFmtId="0" fontId="23" fillId="0" borderId="13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9" fillId="0" borderId="33" xfId="0" applyFont="1" applyBorder="1">
      <alignment vertical="center"/>
    </xf>
    <xf numFmtId="0" fontId="22" fillId="0" borderId="4" xfId="0" applyFont="1" applyBorder="1" applyAlignment="1">
      <alignment horizontal="center" vertical="center"/>
    </xf>
    <xf numFmtId="0" fontId="19" fillId="0" borderId="34" xfId="0" applyFont="1" applyBorder="1">
      <alignment vertical="center"/>
    </xf>
    <xf numFmtId="0" fontId="19" fillId="0" borderId="35" xfId="0" applyFont="1" applyBorder="1">
      <alignment vertical="center"/>
    </xf>
    <xf numFmtId="0" fontId="19" fillId="0" borderId="7" xfId="0" applyFont="1" applyBorder="1">
      <alignment vertical="center"/>
    </xf>
    <xf numFmtId="0" fontId="19" fillId="0" borderId="36" xfId="0" applyFont="1" applyBorder="1">
      <alignment vertical="center"/>
    </xf>
    <xf numFmtId="0" fontId="19" fillId="0" borderId="37" xfId="0" applyFont="1" applyBorder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19" fillId="0" borderId="3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shrinkToFit="1"/>
    </xf>
    <xf numFmtId="0" fontId="18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</cellXfs>
  <cellStyles count="1">
    <cellStyle name="標準" xfId="0" builtinId="0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7A82-C9AD-41D8-96D5-57A37A9C5FA5}">
  <sheetPr>
    <tabColor rgb="FFFFFF00"/>
    <pageSetUpPr fitToPage="1"/>
  </sheetPr>
  <dimension ref="A1:J56"/>
  <sheetViews>
    <sheetView tabSelected="1" view="pageBreakPreview" zoomScale="40" zoomScaleNormal="100" zoomScaleSheetLayoutView="40" workbookViewId="0">
      <selection activeCell="D21" sqref="D21:F21"/>
    </sheetView>
  </sheetViews>
  <sheetFormatPr defaultRowHeight="18.75" x14ac:dyDescent="0.4"/>
  <cols>
    <col min="1" max="1" width="21.75" customWidth="1"/>
    <col min="2" max="2" width="26.25" customWidth="1"/>
    <col min="3" max="3" width="25.875" customWidth="1"/>
    <col min="4" max="4" width="24.75" customWidth="1"/>
    <col min="5" max="5" width="27" customWidth="1"/>
    <col min="6" max="6" width="23" customWidth="1"/>
    <col min="7" max="10" width="35.625" customWidth="1"/>
  </cols>
  <sheetData>
    <row r="1" spans="1:10" ht="88.5" customHeight="1" thickBot="1" x14ac:dyDescent="0.45">
      <c r="A1" s="7"/>
      <c r="B1" s="77" t="s">
        <v>65</v>
      </c>
      <c r="C1" s="78"/>
      <c r="D1" s="78"/>
      <c r="E1" s="78"/>
      <c r="F1" s="78"/>
      <c r="G1" s="78"/>
      <c r="H1" s="78"/>
      <c r="I1" s="78"/>
      <c r="J1" s="78"/>
    </row>
    <row r="2" spans="1:10" ht="90" customHeight="1" x14ac:dyDescent="0.4">
      <c r="A2" s="79"/>
      <c r="B2" s="79"/>
      <c r="C2" s="79"/>
      <c r="D2" s="79"/>
      <c r="E2" s="79"/>
      <c r="F2" s="79"/>
      <c r="G2" s="79"/>
      <c r="H2" s="79"/>
      <c r="I2" s="80" t="s">
        <v>66</v>
      </c>
      <c r="J2" s="80"/>
    </row>
    <row r="3" spans="1:10" ht="69" customHeight="1" thickBot="1" x14ac:dyDescent="0.45">
      <c r="H3" s="71" t="s">
        <v>67</v>
      </c>
      <c r="I3" s="99"/>
      <c r="J3" s="99"/>
    </row>
    <row r="4" spans="1:10" ht="90" customHeight="1" thickBot="1" x14ac:dyDescent="0.45">
      <c r="A4" s="74" t="s">
        <v>0</v>
      </c>
      <c r="B4" s="75"/>
      <c r="C4" s="103"/>
      <c r="D4" s="104"/>
      <c r="E4" s="104"/>
      <c r="F4" s="105"/>
      <c r="G4" s="34" t="s">
        <v>2</v>
      </c>
      <c r="H4" s="104"/>
      <c r="I4" s="104"/>
      <c r="J4" s="105"/>
    </row>
    <row r="5" spans="1:10" ht="90" customHeight="1" thickBot="1" x14ac:dyDescent="0.45">
      <c r="A5" s="97" t="s">
        <v>3</v>
      </c>
      <c r="B5" s="98"/>
      <c r="C5" s="103"/>
      <c r="D5" s="104"/>
      <c r="E5" s="104"/>
      <c r="F5" s="105"/>
      <c r="G5" s="34" t="s">
        <v>5</v>
      </c>
      <c r="H5" s="104"/>
      <c r="I5" s="104"/>
      <c r="J5" s="105"/>
    </row>
    <row r="6" spans="1:10" ht="50.25" customHeight="1" x14ac:dyDescent="0.4">
      <c r="A6" s="106" t="s">
        <v>9</v>
      </c>
      <c r="B6" s="106"/>
      <c r="C6" s="106"/>
      <c r="D6" s="106"/>
      <c r="E6" s="106"/>
      <c r="F6" s="106"/>
      <c r="G6" s="106"/>
      <c r="H6" s="106"/>
      <c r="I6" s="106"/>
      <c r="J6" s="106"/>
    </row>
    <row r="7" spans="1:10" ht="49.5" thickBot="1" x14ac:dyDescent="0.45">
      <c r="A7" s="5"/>
      <c r="B7" s="5"/>
      <c r="C7" s="5"/>
      <c r="D7" s="5"/>
      <c r="E7" s="5"/>
      <c r="F7" s="5"/>
      <c r="G7" s="5"/>
      <c r="H7" s="5"/>
      <c r="I7" s="6"/>
      <c r="J7" s="6"/>
    </row>
    <row r="8" spans="1:10" ht="60" customHeight="1" x14ac:dyDescent="0.4">
      <c r="A8" s="81" t="s">
        <v>4</v>
      </c>
      <c r="B8" s="82"/>
      <c r="C8" s="96"/>
      <c r="D8" s="88"/>
      <c r="E8" s="88"/>
      <c r="F8" s="88"/>
      <c r="G8" s="88"/>
      <c r="H8" s="88"/>
      <c r="I8" s="88"/>
      <c r="J8" s="89"/>
    </row>
    <row r="9" spans="1:10" ht="60" customHeight="1" x14ac:dyDescent="0.4">
      <c r="A9" s="83"/>
      <c r="B9" s="84"/>
      <c r="C9" s="90"/>
      <c r="D9" s="91"/>
      <c r="E9" s="91"/>
      <c r="F9" s="91"/>
      <c r="G9" s="91"/>
      <c r="H9" s="91"/>
      <c r="I9" s="91"/>
      <c r="J9" s="92"/>
    </row>
    <row r="10" spans="1:10" ht="60" customHeight="1" thickBot="1" x14ac:dyDescent="0.45">
      <c r="A10" s="85"/>
      <c r="B10" s="86"/>
      <c r="C10" s="93"/>
      <c r="D10" s="94"/>
      <c r="E10" s="94"/>
      <c r="F10" s="94"/>
      <c r="G10" s="94"/>
      <c r="H10" s="94"/>
      <c r="I10" s="94"/>
      <c r="J10" s="95"/>
    </row>
    <row r="11" spans="1:10" ht="88.5" customHeight="1" thickBot="1" x14ac:dyDescent="0.45">
      <c r="A11" s="5"/>
      <c r="B11" s="5"/>
      <c r="C11" s="4"/>
      <c r="D11" s="4"/>
      <c r="E11" s="4"/>
      <c r="F11" s="4"/>
      <c r="G11" s="34" t="s">
        <v>6</v>
      </c>
      <c r="H11" s="104"/>
      <c r="I11" s="104"/>
      <c r="J11" s="105"/>
    </row>
    <row r="12" spans="1:10" ht="60" customHeight="1" thickBo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60" customHeight="1" x14ac:dyDescent="0.4">
      <c r="A13" s="81" t="s">
        <v>7</v>
      </c>
      <c r="B13" s="82"/>
      <c r="C13" s="87"/>
      <c r="D13" s="88"/>
      <c r="E13" s="88"/>
      <c r="F13" s="88"/>
      <c r="G13" s="88"/>
      <c r="H13" s="88"/>
      <c r="I13" s="88"/>
      <c r="J13" s="89"/>
    </row>
    <row r="14" spans="1:10" ht="60" customHeight="1" x14ac:dyDescent="0.4">
      <c r="A14" s="83"/>
      <c r="B14" s="84"/>
      <c r="C14" s="90"/>
      <c r="D14" s="91"/>
      <c r="E14" s="91"/>
      <c r="F14" s="91"/>
      <c r="G14" s="91"/>
      <c r="H14" s="91"/>
      <c r="I14" s="91"/>
      <c r="J14" s="92"/>
    </row>
    <row r="15" spans="1:10" ht="60" customHeight="1" thickBot="1" x14ac:dyDescent="0.45">
      <c r="A15" s="85"/>
      <c r="B15" s="86"/>
      <c r="C15" s="93"/>
      <c r="D15" s="94"/>
      <c r="E15" s="94"/>
      <c r="F15" s="94"/>
      <c r="G15" s="94"/>
      <c r="H15" s="94"/>
      <c r="I15" s="94"/>
      <c r="J15" s="95"/>
    </row>
    <row r="16" spans="1:10" ht="87.75" customHeight="1" thickBot="1" x14ac:dyDescent="0.45">
      <c r="A16" s="5"/>
      <c r="B16" s="5"/>
      <c r="C16" s="4"/>
      <c r="D16" s="4"/>
      <c r="E16" s="4"/>
      <c r="F16" s="4"/>
      <c r="G16" s="34" t="s">
        <v>6</v>
      </c>
      <c r="H16" s="103"/>
      <c r="I16" s="104"/>
      <c r="J16" s="105"/>
    </row>
    <row r="17" spans="1:10" ht="51" customHeight="1" thickBot="1" x14ac:dyDescent="0.45">
      <c r="A17" s="76" t="s">
        <v>63</v>
      </c>
      <c r="B17" s="76"/>
    </row>
    <row r="18" spans="1:10" s="10" customFormat="1" ht="60" customHeight="1" x14ac:dyDescent="0.4">
      <c r="A18" s="11" t="s">
        <v>13</v>
      </c>
      <c r="B18" s="12" t="s">
        <v>14</v>
      </c>
      <c r="C18" s="30" t="s">
        <v>15</v>
      </c>
      <c r="D18" s="107" t="s">
        <v>20</v>
      </c>
      <c r="E18" s="107"/>
      <c r="F18" s="107"/>
      <c r="G18" s="13" t="s">
        <v>18</v>
      </c>
      <c r="H18" s="13" t="s">
        <v>17</v>
      </c>
      <c r="I18" s="13" t="s">
        <v>16</v>
      </c>
      <c r="J18" s="14" t="s">
        <v>19</v>
      </c>
    </row>
    <row r="19" spans="1:10" s="10" customFormat="1" ht="60" customHeight="1" x14ac:dyDescent="0.4">
      <c r="A19" s="15">
        <v>1</v>
      </c>
      <c r="B19" s="64"/>
      <c r="C19" s="65"/>
      <c r="D19" s="73"/>
      <c r="E19" s="73"/>
      <c r="F19" s="73"/>
      <c r="G19" s="66"/>
      <c r="H19" s="66"/>
      <c r="I19" s="66"/>
      <c r="J19" s="66"/>
    </row>
    <row r="20" spans="1:10" s="10" customFormat="1" ht="60" customHeight="1" x14ac:dyDescent="0.4">
      <c r="A20" s="15">
        <v>2</v>
      </c>
      <c r="B20" s="64"/>
      <c r="C20" s="65"/>
      <c r="D20" s="73"/>
      <c r="E20" s="73"/>
      <c r="F20" s="73"/>
      <c r="G20" s="66"/>
      <c r="H20" s="66"/>
      <c r="I20" s="66"/>
      <c r="J20" s="66"/>
    </row>
    <row r="21" spans="1:10" s="10" customFormat="1" ht="60" customHeight="1" x14ac:dyDescent="0.4">
      <c r="A21" s="15">
        <v>3</v>
      </c>
      <c r="B21" s="64"/>
      <c r="C21" s="65"/>
      <c r="D21" s="73"/>
      <c r="E21" s="73"/>
      <c r="F21" s="73"/>
      <c r="G21" s="66"/>
      <c r="H21" s="66"/>
      <c r="I21" s="66"/>
      <c r="J21" s="66"/>
    </row>
    <row r="22" spans="1:10" s="10" customFormat="1" ht="60" customHeight="1" x14ac:dyDescent="0.4">
      <c r="A22" s="15">
        <v>4</v>
      </c>
      <c r="B22" s="64"/>
      <c r="C22" s="65"/>
      <c r="D22" s="73"/>
      <c r="E22" s="73"/>
      <c r="F22" s="73"/>
      <c r="G22" s="66"/>
      <c r="H22" s="66"/>
      <c r="I22" s="66"/>
      <c r="J22" s="66"/>
    </row>
    <row r="23" spans="1:10" s="10" customFormat="1" ht="60" customHeight="1" x14ac:dyDescent="0.4">
      <c r="A23" s="15">
        <v>5</v>
      </c>
      <c r="B23" s="64"/>
      <c r="C23" s="65"/>
      <c r="D23" s="73"/>
      <c r="E23" s="73"/>
      <c r="F23" s="73"/>
      <c r="G23" s="66"/>
      <c r="H23" s="66"/>
      <c r="I23" s="66"/>
      <c r="J23" s="66"/>
    </row>
    <row r="24" spans="1:10" s="10" customFormat="1" ht="60" customHeight="1" x14ac:dyDescent="0.4">
      <c r="A24" s="15">
        <v>6</v>
      </c>
      <c r="B24" s="64"/>
      <c r="C24" s="65"/>
      <c r="D24" s="73"/>
      <c r="E24" s="73"/>
      <c r="F24" s="73"/>
      <c r="G24" s="66"/>
      <c r="H24" s="66"/>
      <c r="I24" s="66"/>
      <c r="J24" s="66"/>
    </row>
    <row r="25" spans="1:10" s="10" customFormat="1" ht="60" customHeight="1" x14ac:dyDescent="0.4">
      <c r="A25" s="15">
        <v>7</v>
      </c>
      <c r="B25" s="64"/>
      <c r="C25" s="65"/>
      <c r="D25" s="73"/>
      <c r="E25" s="73"/>
      <c r="F25" s="73"/>
      <c r="G25" s="66"/>
      <c r="H25" s="66"/>
      <c r="I25" s="66"/>
      <c r="J25" s="66"/>
    </row>
    <row r="26" spans="1:10" s="10" customFormat="1" ht="60" customHeight="1" x14ac:dyDescent="0.4">
      <c r="A26" s="15">
        <v>8</v>
      </c>
      <c r="B26" s="64"/>
      <c r="C26" s="65"/>
      <c r="D26" s="73"/>
      <c r="E26" s="73"/>
      <c r="F26" s="73"/>
      <c r="G26" s="66"/>
      <c r="H26" s="66"/>
      <c r="I26" s="66"/>
      <c r="J26" s="66"/>
    </row>
    <row r="27" spans="1:10" s="10" customFormat="1" ht="60" customHeight="1" x14ac:dyDescent="0.4">
      <c r="A27" s="15">
        <v>9</v>
      </c>
      <c r="B27" s="64"/>
      <c r="C27" s="65"/>
      <c r="D27" s="73"/>
      <c r="E27" s="73"/>
      <c r="F27" s="73"/>
      <c r="G27" s="66"/>
      <c r="H27" s="66"/>
      <c r="I27" s="66"/>
      <c r="J27" s="66"/>
    </row>
    <row r="28" spans="1:10" s="10" customFormat="1" ht="60" customHeight="1" x14ac:dyDescent="0.4">
      <c r="A28" s="15">
        <v>10</v>
      </c>
      <c r="B28" s="64"/>
      <c r="C28" s="65"/>
      <c r="D28" s="73"/>
      <c r="E28" s="73"/>
      <c r="F28" s="73"/>
      <c r="G28" s="66"/>
      <c r="H28" s="66"/>
      <c r="I28" s="66"/>
      <c r="J28" s="66"/>
    </row>
    <row r="29" spans="1:10" s="10" customFormat="1" ht="60" customHeight="1" x14ac:dyDescent="0.4">
      <c r="A29" s="15">
        <v>11</v>
      </c>
      <c r="B29" s="64"/>
      <c r="C29" s="65"/>
      <c r="D29" s="73"/>
      <c r="E29" s="73"/>
      <c r="F29" s="73"/>
      <c r="G29" s="66"/>
      <c r="H29" s="66"/>
      <c r="I29" s="66"/>
      <c r="J29" s="66"/>
    </row>
    <row r="30" spans="1:10" s="10" customFormat="1" ht="60" customHeight="1" x14ac:dyDescent="0.4">
      <c r="A30" s="15">
        <v>12</v>
      </c>
      <c r="B30" s="64"/>
      <c r="C30" s="65"/>
      <c r="D30" s="73"/>
      <c r="E30" s="73"/>
      <c r="F30" s="73"/>
      <c r="G30" s="66"/>
      <c r="H30" s="66"/>
      <c r="I30" s="66"/>
      <c r="J30" s="66"/>
    </row>
    <row r="31" spans="1:10" s="10" customFormat="1" ht="60" customHeight="1" x14ac:dyDescent="0.4">
      <c r="A31" s="15">
        <v>13</v>
      </c>
      <c r="B31" s="64"/>
      <c r="C31" s="65"/>
      <c r="D31" s="73"/>
      <c r="E31" s="73"/>
      <c r="F31" s="73"/>
      <c r="G31" s="66"/>
      <c r="H31" s="66"/>
      <c r="I31" s="66"/>
      <c r="J31" s="66"/>
    </row>
    <row r="32" spans="1:10" s="10" customFormat="1" ht="60" customHeight="1" x14ac:dyDescent="0.4">
      <c r="A32" s="15">
        <v>14</v>
      </c>
      <c r="B32" s="64"/>
      <c r="C32" s="65"/>
      <c r="D32" s="73"/>
      <c r="E32" s="73"/>
      <c r="F32" s="73"/>
      <c r="G32" s="66"/>
      <c r="H32" s="66"/>
      <c r="I32" s="66"/>
      <c r="J32" s="66"/>
    </row>
    <row r="33" spans="1:10" s="10" customFormat="1" ht="60" customHeight="1" x14ac:dyDescent="0.4">
      <c r="A33" s="15">
        <v>15</v>
      </c>
      <c r="B33" s="64"/>
      <c r="C33" s="65"/>
      <c r="D33" s="73"/>
      <c r="E33" s="73"/>
      <c r="F33" s="73"/>
      <c r="G33" s="66"/>
      <c r="H33" s="66"/>
      <c r="I33" s="66"/>
      <c r="J33" s="66"/>
    </row>
    <row r="34" spans="1:10" s="10" customFormat="1" ht="60" customHeight="1" x14ac:dyDescent="0.4">
      <c r="A34" s="15">
        <v>16</v>
      </c>
      <c r="B34" s="64"/>
      <c r="C34" s="65"/>
      <c r="D34" s="73"/>
      <c r="E34" s="73"/>
      <c r="F34" s="73"/>
      <c r="G34" s="66"/>
      <c r="H34" s="66"/>
      <c r="I34" s="66"/>
      <c r="J34" s="66"/>
    </row>
    <row r="35" spans="1:10" s="10" customFormat="1" ht="60" customHeight="1" x14ac:dyDescent="0.4">
      <c r="A35" s="15">
        <v>17</v>
      </c>
      <c r="B35" s="64"/>
      <c r="C35" s="65"/>
      <c r="D35" s="73"/>
      <c r="E35" s="73"/>
      <c r="F35" s="73"/>
      <c r="G35" s="66"/>
      <c r="H35" s="66"/>
      <c r="I35" s="66"/>
      <c r="J35" s="66"/>
    </row>
    <row r="36" spans="1:10" s="10" customFormat="1" ht="60" customHeight="1" x14ac:dyDescent="0.4">
      <c r="A36" s="15">
        <v>18</v>
      </c>
      <c r="B36" s="64"/>
      <c r="C36" s="65"/>
      <c r="D36" s="73"/>
      <c r="E36" s="73"/>
      <c r="F36" s="73"/>
      <c r="G36" s="66"/>
      <c r="H36" s="66"/>
      <c r="I36" s="66"/>
      <c r="J36" s="66"/>
    </row>
    <row r="37" spans="1:10" s="10" customFormat="1" ht="60" customHeight="1" x14ac:dyDescent="0.4">
      <c r="A37" s="15">
        <v>19</v>
      </c>
      <c r="B37" s="64"/>
      <c r="C37" s="65"/>
      <c r="D37" s="73"/>
      <c r="E37" s="73"/>
      <c r="F37" s="73"/>
      <c r="G37" s="66"/>
      <c r="H37" s="66"/>
      <c r="I37" s="66"/>
      <c r="J37" s="66"/>
    </row>
    <row r="38" spans="1:10" s="10" customFormat="1" ht="60" customHeight="1" thickBot="1" x14ac:dyDescent="0.45">
      <c r="A38" s="18">
        <v>20</v>
      </c>
      <c r="B38" s="67"/>
      <c r="C38" s="68"/>
      <c r="D38" s="100"/>
      <c r="E38" s="100"/>
      <c r="F38" s="100"/>
      <c r="G38" s="69"/>
      <c r="H38" s="69"/>
      <c r="I38" s="69"/>
      <c r="J38" s="69"/>
    </row>
    <row r="39" spans="1:10" s="10" customFormat="1" ht="60" customHeight="1" thickTop="1" thickBot="1" x14ac:dyDescent="0.45">
      <c r="A39" s="21"/>
      <c r="B39" s="101" t="s">
        <v>24</v>
      </c>
      <c r="C39" s="101"/>
      <c r="D39" s="101"/>
      <c r="E39" s="101"/>
      <c r="F39" s="102"/>
      <c r="G39" s="22">
        <f>COUNTA(G19:G38)</f>
        <v>0</v>
      </c>
      <c r="H39" s="22">
        <f>COUNTA(H19:H38)</f>
        <v>0</v>
      </c>
      <c r="I39" s="22">
        <f>COUNTA(I19:I38)</f>
        <v>0</v>
      </c>
      <c r="J39" s="23">
        <f>COUNTA(J19:J38)</f>
        <v>0</v>
      </c>
    </row>
    <row r="40" spans="1:10" s="9" customFormat="1" ht="39.950000000000003" customHeight="1" x14ac:dyDescent="0.4">
      <c r="A40" s="9" t="s">
        <v>68</v>
      </c>
    </row>
    <row r="41" spans="1:10" s="9" customFormat="1" ht="39.950000000000003" customHeight="1" x14ac:dyDescent="0.4">
      <c r="A41" s="9" t="s">
        <v>69</v>
      </c>
    </row>
    <row r="42" spans="1:10" s="9" customFormat="1" ht="39.950000000000003" customHeight="1" thickBot="1" x14ac:dyDescent="0.45">
      <c r="F42" s="3" t="s">
        <v>38</v>
      </c>
    </row>
    <row r="43" spans="1:10" ht="45" customHeight="1" thickBot="1" x14ac:dyDescent="0.45">
      <c r="F43" s="2" t="s">
        <v>64</v>
      </c>
      <c r="G43" s="35" t="s">
        <v>71</v>
      </c>
      <c r="H43" s="35" t="s">
        <v>73</v>
      </c>
      <c r="I43" s="35" t="s">
        <v>72</v>
      </c>
      <c r="J43" s="36" t="s">
        <v>74</v>
      </c>
    </row>
    <row r="44" spans="1:10" ht="45" customHeight="1" x14ac:dyDescent="0.4">
      <c r="F44" s="27" t="s">
        <v>39</v>
      </c>
      <c r="G44" s="24">
        <f>COUNTIF(G19:G38,"ss")</f>
        <v>0</v>
      </c>
      <c r="H44" s="24">
        <f>COUNTIF(H19:H38,"ss")</f>
        <v>0</v>
      </c>
      <c r="I44" s="24">
        <f>COUNTIF(I19:I38,"ss")</f>
        <v>0</v>
      </c>
      <c r="J44" s="70"/>
    </row>
    <row r="45" spans="1:10" ht="45" customHeight="1" x14ac:dyDescent="0.4">
      <c r="F45" s="28" t="s">
        <v>40</v>
      </c>
      <c r="G45" s="25">
        <f>COUNTIF(G19:G38,"s")</f>
        <v>0</v>
      </c>
      <c r="H45" s="25">
        <f>COUNTIF(H19:H38,"s")</f>
        <v>0</v>
      </c>
      <c r="I45" s="25">
        <f>COUNTIF(I19:I38,"s")</f>
        <v>0</v>
      </c>
      <c r="J45" s="63"/>
    </row>
    <row r="46" spans="1:10" ht="45" customHeight="1" x14ac:dyDescent="0.4">
      <c r="F46" s="28" t="s">
        <v>41</v>
      </c>
      <c r="G46" s="25">
        <f>COUNTIF(G19:G38,"M")</f>
        <v>0</v>
      </c>
      <c r="H46" s="25">
        <f>COUNTIF(H19:H38,"M")</f>
        <v>0</v>
      </c>
      <c r="I46" s="25">
        <f>COUNTIF(I19:I38,"M")</f>
        <v>0</v>
      </c>
      <c r="J46" s="63"/>
    </row>
    <row r="47" spans="1:10" ht="45" customHeight="1" x14ac:dyDescent="0.4">
      <c r="F47" s="28" t="s">
        <v>42</v>
      </c>
      <c r="G47" s="25">
        <f>COUNTIF(G19:G38,"L")</f>
        <v>0</v>
      </c>
      <c r="H47" s="25">
        <f>COUNTIF(H19:H38,"L")</f>
        <v>0</v>
      </c>
      <c r="I47" s="25">
        <f>COUNTIF(I19:I38,"L")</f>
        <v>0</v>
      </c>
      <c r="J47" s="63"/>
    </row>
    <row r="48" spans="1:10" ht="45" customHeight="1" x14ac:dyDescent="0.4">
      <c r="F48" s="28" t="s">
        <v>43</v>
      </c>
      <c r="G48" s="25">
        <f>COUNTIF(G23:G38,"O")</f>
        <v>0</v>
      </c>
      <c r="H48" s="25">
        <f>COUNTIF(H23:H38,"O")</f>
        <v>0</v>
      </c>
      <c r="I48" s="25">
        <f>COUNTIF(I23:I38,"O")</f>
        <v>0</v>
      </c>
      <c r="J48" s="63"/>
    </row>
    <row r="49" spans="6:10" ht="45" customHeight="1" x14ac:dyDescent="0.4">
      <c r="F49" s="28" t="s">
        <v>44</v>
      </c>
      <c r="G49" s="25">
        <f>COUNTIF(G19:G38,"XO")</f>
        <v>0</v>
      </c>
      <c r="H49" s="25">
        <f>COUNTIF(H19:H38,"XO")</f>
        <v>0</v>
      </c>
      <c r="I49" s="25">
        <f>COUNTIF(I19:I38,"XO")</f>
        <v>0</v>
      </c>
      <c r="J49" s="63"/>
    </row>
    <row r="50" spans="6:10" ht="45" customHeight="1" x14ac:dyDescent="0.4">
      <c r="F50" s="28" t="s">
        <v>45</v>
      </c>
      <c r="G50" s="25">
        <f>COUNTIF(G19:G38,"2xo")</f>
        <v>0</v>
      </c>
      <c r="H50" s="25">
        <f>COUNTIF(H19:H38,"2xo")</f>
        <v>0</v>
      </c>
      <c r="I50" s="25">
        <f>COUNTIF(I19:I38,"2xo")</f>
        <v>0</v>
      </c>
      <c r="J50" s="63"/>
    </row>
    <row r="51" spans="6:10" ht="45" customHeight="1" x14ac:dyDescent="0.4">
      <c r="F51" s="28" t="s">
        <v>46</v>
      </c>
      <c r="G51" s="25">
        <f>COUNTIF(G19:G38,"3xo")</f>
        <v>0</v>
      </c>
      <c r="H51" s="25">
        <f>COUNTIF(H19:H38,"3xo")</f>
        <v>0</v>
      </c>
      <c r="I51" s="25">
        <f>COUNTIF(I19:I38,"3xo")</f>
        <v>0</v>
      </c>
      <c r="J51" s="63"/>
    </row>
    <row r="52" spans="6:10" ht="45" customHeight="1" x14ac:dyDescent="0.4">
      <c r="F52" s="28" t="s">
        <v>47</v>
      </c>
      <c r="G52" s="25">
        <f>COUNTIF(G19:G38,"4xo-5")</f>
        <v>0</v>
      </c>
      <c r="H52" s="25">
        <f>COUNTIF(H19:H38,"4xo-5")</f>
        <v>0</v>
      </c>
      <c r="I52" s="25">
        <f>COUNTIF(I19:I38,"4xo-5")</f>
        <v>0</v>
      </c>
      <c r="J52" s="63"/>
    </row>
    <row r="53" spans="6:10" ht="45" customHeight="1" x14ac:dyDescent="0.4">
      <c r="F53" s="28" t="s">
        <v>48</v>
      </c>
      <c r="G53" s="25">
        <f>COUNTIF(G19:G38,"6xo-6")</f>
        <v>0</v>
      </c>
      <c r="H53" s="25">
        <f>COUNTIF(H19:H38,"6xo-6")</f>
        <v>0</v>
      </c>
      <c r="I53" s="25">
        <f>COUNTIF(I19:I38,"6xo-6")</f>
        <v>0</v>
      </c>
      <c r="J53" s="63"/>
    </row>
    <row r="54" spans="6:10" ht="45" customHeight="1" x14ac:dyDescent="0.4">
      <c r="F54" s="28" t="s">
        <v>49</v>
      </c>
      <c r="G54" s="25">
        <f>COUNTIF(G19:G38,"8xo-7")</f>
        <v>0</v>
      </c>
      <c r="H54" s="25">
        <f>COUNTIF(H19:H38,"8xo-7")</f>
        <v>0</v>
      </c>
      <c r="I54" s="25">
        <f>COUNTIF(I19:I38,"8xo-7")</f>
        <v>0</v>
      </c>
      <c r="J54" s="63"/>
    </row>
    <row r="55" spans="6:10" ht="45" customHeight="1" thickBot="1" x14ac:dyDescent="0.45">
      <c r="F55" s="29" t="s">
        <v>75</v>
      </c>
      <c r="G55" s="37"/>
      <c r="H55" s="37"/>
      <c r="I55" s="37"/>
      <c r="J55" s="26">
        <f>COUNTIF(J19:J38,"F")</f>
        <v>0</v>
      </c>
    </row>
    <row r="56" spans="6:10" ht="45" customHeight="1" thickBot="1" x14ac:dyDescent="0.45">
      <c r="F56" s="29" t="s">
        <v>61</v>
      </c>
      <c r="G56" s="26">
        <f>SUM(G44:G54)</f>
        <v>0</v>
      </c>
      <c r="H56" s="26">
        <f>SUM(H44:H54)</f>
        <v>0</v>
      </c>
      <c r="I56" s="26">
        <f t="shared" ref="I56:J56" si="0">SUM(I44:I54)</f>
        <v>0</v>
      </c>
      <c r="J56" s="26">
        <f t="shared" si="0"/>
        <v>0</v>
      </c>
    </row>
  </sheetData>
  <mergeCells count="43">
    <mergeCell ref="D38:F38"/>
    <mergeCell ref="B39:F39"/>
    <mergeCell ref="C5:F5"/>
    <mergeCell ref="C4:F4"/>
    <mergeCell ref="A6:J6"/>
    <mergeCell ref="H11:J11"/>
    <mergeCell ref="H5:J5"/>
    <mergeCell ref="H4:J4"/>
    <mergeCell ref="H16:J16"/>
    <mergeCell ref="D27:F27"/>
    <mergeCell ref="D28:F28"/>
    <mergeCell ref="D29:F29"/>
    <mergeCell ref="D30:F30"/>
    <mergeCell ref="D31:F31"/>
    <mergeCell ref="D32:F32"/>
    <mergeCell ref="D18:F18"/>
    <mergeCell ref="A4:B4"/>
    <mergeCell ref="A17:B17"/>
    <mergeCell ref="B1:J1"/>
    <mergeCell ref="A2:B2"/>
    <mergeCell ref="C2:D2"/>
    <mergeCell ref="E2:F2"/>
    <mergeCell ref="G2:H2"/>
    <mergeCell ref="I2:J2"/>
    <mergeCell ref="A13:B15"/>
    <mergeCell ref="C13:J15"/>
    <mergeCell ref="A8:B10"/>
    <mergeCell ref="C8:J10"/>
    <mergeCell ref="A5:B5"/>
    <mergeCell ref="I3:J3"/>
    <mergeCell ref="D36:F36"/>
    <mergeCell ref="D37:F37"/>
    <mergeCell ref="D33:F33"/>
    <mergeCell ref="D23:F23"/>
    <mergeCell ref="D24:F24"/>
    <mergeCell ref="D25:F25"/>
    <mergeCell ref="D26:F26"/>
    <mergeCell ref="D35:F35"/>
    <mergeCell ref="D19:F19"/>
    <mergeCell ref="D20:F20"/>
    <mergeCell ref="D21:F21"/>
    <mergeCell ref="D22:F22"/>
    <mergeCell ref="D34:F34"/>
  </mergeCells>
  <phoneticPr fontId="1"/>
  <conditionalFormatting sqref="B19:J38">
    <cfRule type="expression" dxfId="3" priority="3">
      <formula>B19&lt;&gt;""</formula>
    </cfRule>
  </conditionalFormatting>
  <conditionalFormatting sqref="C4:F5 H4:J5 C8:J10 H11:J11 C13:J15 H16:J16">
    <cfRule type="expression" dxfId="2" priority="1">
      <formula>C4&lt;&gt;""</formula>
    </cfRule>
  </conditionalFormatting>
  <printOptions horizontalCentered="1" verticalCentered="1"/>
  <pageMargins left="0" right="0" top="0" bottom="0" header="0.31496062992125984" footer="0.31496062992125984"/>
  <pageSetup paperSize="9" scale="2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サイズ表に合致するように入力してください。" xr:uid="{AF5B6BA4-3901-44B8-8ED1-1576EE800AAB}">
          <x14:formula1>
            <xm:f>Sheet2!$A$1:$A$11</xm:f>
          </x14:formula1>
          <xm:sqref>G19:I38</xm:sqref>
        </x14:dataValidation>
        <x14:dataValidation type="list" allowBlank="1" showDropDown="1" showInputMessage="1" showErrorMessage="1" error="サイズ表に合致するように入力してください。" xr:uid="{068B86AE-8F5F-42AD-8A5A-08290FEC2CD1}">
          <x14:formula1>
            <xm:f>Sheet2!$A$12</xm:f>
          </x14:formula1>
          <xm:sqref>J19:J38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47AA-6C97-49F8-8AB6-7BBC6A6103B9}">
  <sheetPr>
    <tabColor rgb="FFFFFF00"/>
    <pageSetUpPr fitToPage="1"/>
  </sheetPr>
  <dimension ref="A1:J56"/>
  <sheetViews>
    <sheetView view="pageBreakPreview" zoomScale="40" zoomScaleNormal="100" zoomScaleSheetLayoutView="40" workbookViewId="0">
      <selection activeCell="D21" sqref="D21:F21"/>
    </sheetView>
  </sheetViews>
  <sheetFormatPr defaultRowHeight="18.75" x14ac:dyDescent="0.4"/>
  <cols>
    <col min="1" max="1" width="21.75" customWidth="1"/>
    <col min="2" max="2" width="26.25" customWidth="1"/>
    <col min="3" max="3" width="25.875" customWidth="1"/>
    <col min="4" max="4" width="24.75" customWidth="1"/>
    <col min="5" max="5" width="27" customWidth="1"/>
    <col min="6" max="6" width="23" customWidth="1"/>
    <col min="7" max="7" width="50.5" bestFit="1" customWidth="1"/>
    <col min="8" max="8" width="40.125" bestFit="1" customWidth="1"/>
    <col min="9" max="9" width="33.25" bestFit="1" customWidth="1"/>
    <col min="10" max="10" width="32.625" bestFit="1" customWidth="1"/>
  </cols>
  <sheetData>
    <row r="1" spans="1:10" ht="88.5" customHeight="1" thickBot="1" x14ac:dyDescent="0.45">
      <c r="A1" s="7"/>
      <c r="B1" s="77" t="s">
        <v>70</v>
      </c>
      <c r="C1" s="78"/>
      <c r="D1" s="78"/>
      <c r="E1" s="78"/>
      <c r="F1" s="78"/>
      <c r="G1" s="78"/>
      <c r="H1" s="78"/>
      <c r="I1" s="78"/>
      <c r="J1" s="78"/>
    </row>
    <row r="2" spans="1:10" ht="57.75" customHeight="1" x14ac:dyDescent="0.4">
      <c r="A2" s="79"/>
      <c r="B2" s="79"/>
      <c r="C2" s="79"/>
      <c r="D2" s="79"/>
      <c r="E2" s="79"/>
      <c r="F2" s="79"/>
      <c r="G2" s="79"/>
      <c r="H2" s="79"/>
      <c r="I2" s="80" t="s">
        <v>66</v>
      </c>
      <c r="J2" s="80"/>
    </row>
    <row r="3" spans="1:10" ht="48" customHeight="1" thickBot="1" x14ac:dyDescent="0.45">
      <c r="H3" s="8" t="s">
        <v>67</v>
      </c>
      <c r="I3" s="99"/>
      <c r="J3" s="99"/>
    </row>
    <row r="4" spans="1:10" ht="90" customHeight="1" thickBot="1" x14ac:dyDescent="0.45">
      <c r="A4" s="74" t="s">
        <v>0</v>
      </c>
      <c r="B4" s="75"/>
      <c r="C4" s="103"/>
      <c r="D4" s="104"/>
      <c r="E4" s="104"/>
      <c r="F4" s="105"/>
      <c r="G4" s="34" t="s">
        <v>2</v>
      </c>
      <c r="H4" s="104"/>
      <c r="I4" s="104"/>
      <c r="J4" s="105"/>
    </row>
    <row r="5" spans="1:10" ht="90" customHeight="1" thickBot="1" x14ac:dyDescent="0.45">
      <c r="A5" s="97" t="s">
        <v>3</v>
      </c>
      <c r="B5" s="98"/>
      <c r="C5" s="103"/>
      <c r="D5" s="104"/>
      <c r="E5" s="104"/>
      <c r="F5" s="105"/>
      <c r="G5" s="34" t="s">
        <v>5</v>
      </c>
      <c r="H5" s="104"/>
      <c r="I5" s="104"/>
      <c r="J5" s="105"/>
    </row>
    <row r="6" spans="1:10" ht="50.25" customHeight="1" x14ac:dyDescent="0.4">
      <c r="A6" s="106" t="s">
        <v>9</v>
      </c>
      <c r="B6" s="106"/>
      <c r="C6" s="106"/>
      <c r="D6" s="106"/>
      <c r="E6" s="106"/>
      <c r="F6" s="106"/>
      <c r="G6" s="106"/>
      <c r="H6" s="106"/>
      <c r="I6" s="106"/>
      <c r="J6" s="106"/>
    </row>
    <row r="7" spans="1:10" ht="49.5" thickBot="1" x14ac:dyDescent="0.45">
      <c r="A7" s="5"/>
      <c r="B7" s="5"/>
      <c r="C7" s="5"/>
      <c r="D7" s="5"/>
      <c r="E7" s="5"/>
      <c r="F7" s="5"/>
      <c r="G7" s="5"/>
      <c r="H7" s="5"/>
      <c r="I7" s="6"/>
      <c r="J7" s="6"/>
    </row>
    <row r="8" spans="1:10" ht="60" customHeight="1" x14ac:dyDescent="0.4">
      <c r="A8" s="81" t="s">
        <v>4</v>
      </c>
      <c r="B8" s="82"/>
      <c r="C8" s="96"/>
      <c r="D8" s="88"/>
      <c r="E8" s="88"/>
      <c r="F8" s="88"/>
      <c r="G8" s="88"/>
      <c r="H8" s="88"/>
      <c r="I8" s="88"/>
      <c r="J8" s="89"/>
    </row>
    <row r="9" spans="1:10" ht="60" customHeight="1" x14ac:dyDescent="0.4">
      <c r="A9" s="83"/>
      <c r="B9" s="84"/>
      <c r="C9" s="90"/>
      <c r="D9" s="91"/>
      <c r="E9" s="91"/>
      <c r="F9" s="91"/>
      <c r="G9" s="91"/>
      <c r="H9" s="91"/>
      <c r="I9" s="91"/>
      <c r="J9" s="92"/>
    </row>
    <row r="10" spans="1:10" ht="60" customHeight="1" thickBot="1" x14ac:dyDescent="0.45">
      <c r="A10" s="85"/>
      <c r="B10" s="86"/>
      <c r="C10" s="93"/>
      <c r="D10" s="94"/>
      <c r="E10" s="94"/>
      <c r="F10" s="94"/>
      <c r="G10" s="94"/>
      <c r="H10" s="94"/>
      <c r="I10" s="94"/>
      <c r="J10" s="95"/>
    </row>
    <row r="11" spans="1:10" ht="88.5" customHeight="1" thickBot="1" x14ac:dyDescent="0.45">
      <c r="A11" s="5"/>
      <c r="B11" s="5"/>
      <c r="C11" s="4"/>
      <c r="D11" s="4"/>
      <c r="E11" s="4"/>
      <c r="F11" s="4"/>
      <c r="G11" s="34" t="s">
        <v>6</v>
      </c>
      <c r="H11" s="104"/>
      <c r="I11" s="104"/>
      <c r="J11" s="105"/>
    </row>
    <row r="12" spans="1:10" ht="60" customHeight="1" thickBo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60" customHeight="1" x14ac:dyDescent="0.4">
      <c r="A13" s="81" t="s">
        <v>7</v>
      </c>
      <c r="B13" s="82"/>
      <c r="C13" s="87"/>
      <c r="D13" s="88"/>
      <c r="E13" s="88"/>
      <c r="F13" s="88"/>
      <c r="G13" s="88"/>
      <c r="H13" s="88"/>
      <c r="I13" s="88"/>
      <c r="J13" s="89"/>
    </row>
    <row r="14" spans="1:10" ht="60" customHeight="1" x14ac:dyDescent="0.4">
      <c r="A14" s="83"/>
      <c r="B14" s="84"/>
      <c r="C14" s="90"/>
      <c r="D14" s="91"/>
      <c r="E14" s="91"/>
      <c r="F14" s="91"/>
      <c r="G14" s="91"/>
      <c r="H14" s="91"/>
      <c r="I14" s="91"/>
      <c r="J14" s="92"/>
    </row>
    <row r="15" spans="1:10" ht="60" customHeight="1" thickBot="1" x14ac:dyDescent="0.45">
      <c r="A15" s="85"/>
      <c r="B15" s="86"/>
      <c r="C15" s="93"/>
      <c r="D15" s="94"/>
      <c r="E15" s="94"/>
      <c r="F15" s="94"/>
      <c r="G15" s="94"/>
      <c r="H15" s="94"/>
      <c r="I15" s="94"/>
      <c r="J15" s="95"/>
    </row>
    <row r="16" spans="1:10" ht="87.75" customHeight="1" thickBot="1" x14ac:dyDescent="0.45">
      <c r="A16" s="5"/>
      <c r="B16" s="5"/>
      <c r="C16" s="4"/>
      <c r="D16" s="4"/>
      <c r="E16" s="4"/>
      <c r="F16" s="4"/>
      <c r="G16" s="34" t="s">
        <v>6</v>
      </c>
      <c r="H16" s="103"/>
      <c r="I16" s="104"/>
      <c r="J16" s="105"/>
    </row>
    <row r="17" spans="1:10" ht="51" customHeight="1" thickBot="1" x14ac:dyDescent="0.45">
      <c r="A17" s="108" t="s">
        <v>63</v>
      </c>
      <c r="B17" s="109"/>
    </row>
    <row r="18" spans="1:10" s="10" customFormat="1" ht="60" customHeight="1" x14ac:dyDescent="0.4">
      <c r="A18" s="11" t="s">
        <v>13</v>
      </c>
      <c r="B18" s="12" t="s">
        <v>14</v>
      </c>
      <c r="C18" s="30" t="s">
        <v>15</v>
      </c>
      <c r="D18" s="107" t="s">
        <v>20</v>
      </c>
      <c r="E18" s="107"/>
      <c r="F18" s="107"/>
      <c r="G18" s="13" t="s">
        <v>18</v>
      </c>
      <c r="H18" s="13" t="s">
        <v>17</v>
      </c>
      <c r="I18" s="13" t="s">
        <v>16</v>
      </c>
      <c r="J18" s="14" t="s">
        <v>19</v>
      </c>
    </row>
    <row r="19" spans="1:10" s="10" customFormat="1" ht="60" customHeight="1" x14ac:dyDescent="0.4">
      <c r="A19" s="15">
        <v>1</v>
      </c>
      <c r="B19" s="64"/>
      <c r="C19" s="65"/>
      <c r="D19" s="73"/>
      <c r="E19" s="73"/>
      <c r="F19" s="73"/>
      <c r="G19" s="66"/>
      <c r="H19" s="66"/>
      <c r="I19" s="66"/>
      <c r="J19" s="66"/>
    </row>
    <row r="20" spans="1:10" s="10" customFormat="1" ht="60" customHeight="1" x14ac:dyDescent="0.4">
      <c r="A20" s="15">
        <v>2</v>
      </c>
      <c r="B20" s="64"/>
      <c r="C20" s="65"/>
      <c r="D20" s="73"/>
      <c r="E20" s="73"/>
      <c r="F20" s="73"/>
      <c r="G20" s="66"/>
      <c r="H20" s="66"/>
      <c r="I20" s="66"/>
      <c r="J20" s="66"/>
    </row>
    <row r="21" spans="1:10" s="10" customFormat="1" ht="60" customHeight="1" x14ac:dyDescent="0.4">
      <c r="A21" s="15">
        <v>3</v>
      </c>
      <c r="B21" s="64"/>
      <c r="C21" s="65"/>
      <c r="D21" s="73"/>
      <c r="E21" s="73"/>
      <c r="F21" s="73"/>
      <c r="G21" s="66"/>
      <c r="H21" s="66"/>
      <c r="I21" s="66"/>
      <c r="J21" s="66"/>
    </row>
    <row r="22" spans="1:10" s="10" customFormat="1" ht="60" customHeight="1" x14ac:dyDescent="0.4">
      <c r="A22" s="15">
        <v>4</v>
      </c>
      <c r="B22" s="64"/>
      <c r="C22" s="65"/>
      <c r="D22" s="73"/>
      <c r="E22" s="73"/>
      <c r="F22" s="73"/>
      <c r="G22" s="66"/>
      <c r="H22" s="66"/>
      <c r="I22" s="66"/>
      <c r="J22" s="66"/>
    </row>
    <row r="23" spans="1:10" s="10" customFormat="1" ht="60" customHeight="1" x14ac:dyDescent="0.4">
      <c r="A23" s="15">
        <v>5</v>
      </c>
      <c r="B23" s="64"/>
      <c r="C23" s="65"/>
      <c r="D23" s="73"/>
      <c r="E23" s="73"/>
      <c r="F23" s="73"/>
      <c r="G23" s="66"/>
      <c r="H23" s="66"/>
      <c r="I23" s="66"/>
      <c r="J23" s="66"/>
    </row>
    <row r="24" spans="1:10" s="10" customFormat="1" ht="60" customHeight="1" x14ac:dyDescent="0.4">
      <c r="A24" s="15">
        <v>6</v>
      </c>
      <c r="B24" s="64"/>
      <c r="C24" s="65"/>
      <c r="D24" s="73"/>
      <c r="E24" s="73"/>
      <c r="F24" s="73"/>
      <c r="G24" s="66"/>
      <c r="H24" s="66"/>
      <c r="I24" s="66"/>
      <c r="J24" s="66"/>
    </row>
    <row r="25" spans="1:10" s="10" customFormat="1" ht="60" customHeight="1" x14ac:dyDescent="0.4">
      <c r="A25" s="15">
        <v>7</v>
      </c>
      <c r="B25" s="64"/>
      <c r="C25" s="65"/>
      <c r="D25" s="73"/>
      <c r="E25" s="73"/>
      <c r="F25" s="73"/>
      <c r="G25" s="66"/>
      <c r="H25" s="66"/>
      <c r="I25" s="66"/>
      <c r="J25" s="66"/>
    </row>
    <row r="26" spans="1:10" s="10" customFormat="1" ht="60" customHeight="1" x14ac:dyDescent="0.4">
      <c r="A26" s="15">
        <v>8</v>
      </c>
      <c r="B26" s="64"/>
      <c r="C26" s="65"/>
      <c r="D26" s="73"/>
      <c r="E26" s="73"/>
      <c r="F26" s="73"/>
      <c r="G26" s="66"/>
      <c r="H26" s="66"/>
      <c r="I26" s="66"/>
      <c r="J26" s="66"/>
    </row>
    <row r="27" spans="1:10" s="10" customFormat="1" ht="60" customHeight="1" x14ac:dyDescent="0.4">
      <c r="A27" s="15">
        <v>9</v>
      </c>
      <c r="B27" s="64"/>
      <c r="C27" s="65"/>
      <c r="D27" s="73"/>
      <c r="E27" s="73"/>
      <c r="F27" s="73"/>
      <c r="G27" s="66"/>
      <c r="H27" s="66"/>
      <c r="I27" s="66"/>
      <c r="J27" s="66"/>
    </row>
    <row r="28" spans="1:10" s="10" customFormat="1" ht="60" customHeight="1" x14ac:dyDescent="0.4">
      <c r="A28" s="15">
        <v>10</v>
      </c>
      <c r="B28" s="64"/>
      <c r="C28" s="65"/>
      <c r="D28" s="73"/>
      <c r="E28" s="73"/>
      <c r="F28" s="73"/>
      <c r="G28" s="66"/>
      <c r="H28" s="66"/>
      <c r="I28" s="66"/>
      <c r="J28" s="66"/>
    </row>
    <row r="29" spans="1:10" s="10" customFormat="1" ht="60" customHeight="1" x14ac:dyDescent="0.4">
      <c r="A29" s="15">
        <v>11</v>
      </c>
      <c r="B29" s="64"/>
      <c r="C29" s="65"/>
      <c r="D29" s="73"/>
      <c r="E29" s="73"/>
      <c r="F29" s="73"/>
      <c r="G29" s="66"/>
      <c r="H29" s="66"/>
      <c r="I29" s="66"/>
      <c r="J29" s="66"/>
    </row>
    <row r="30" spans="1:10" s="10" customFormat="1" ht="60" customHeight="1" x14ac:dyDescent="0.4">
      <c r="A30" s="15">
        <v>12</v>
      </c>
      <c r="B30" s="64"/>
      <c r="C30" s="65"/>
      <c r="D30" s="73"/>
      <c r="E30" s="73"/>
      <c r="F30" s="73"/>
      <c r="G30" s="66"/>
      <c r="H30" s="66"/>
      <c r="I30" s="66"/>
      <c r="J30" s="66"/>
    </row>
    <row r="31" spans="1:10" s="10" customFormat="1" ht="60" customHeight="1" x14ac:dyDescent="0.4">
      <c r="A31" s="15">
        <v>13</v>
      </c>
      <c r="B31" s="64"/>
      <c r="C31" s="65"/>
      <c r="D31" s="73"/>
      <c r="E31" s="73"/>
      <c r="F31" s="73"/>
      <c r="G31" s="66"/>
      <c r="H31" s="66"/>
      <c r="I31" s="66"/>
      <c r="J31" s="66"/>
    </row>
    <row r="32" spans="1:10" s="10" customFormat="1" ht="60" customHeight="1" x14ac:dyDescent="0.4">
      <c r="A32" s="15">
        <v>14</v>
      </c>
      <c r="B32" s="64"/>
      <c r="C32" s="65"/>
      <c r="D32" s="73"/>
      <c r="E32" s="73"/>
      <c r="F32" s="73"/>
      <c r="G32" s="66"/>
      <c r="H32" s="66"/>
      <c r="I32" s="66"/>
      <c r="J32" s="66"/>
    </row>
    <row r="33" spans="1:10" s="10" customFormat="1" ht="60" customHeight="1" x14ac:dyDescent="0.4">
      <c r="A33" s="15">
        <v>15</v>
      </c>
      <c r="B33" s="64"/>
      <c r="C33" s="65"/>
      <c r="D33" s="73"/>
      <c r="E33" s="73"/>
      <c r="F33" s="73"/>
      <c r="G33" s="66"/>
      <c r="H33" s="66"/>
      <c r="I33" s="66"/>
      <c r="J33" s="66"/>
    </row>
    <row r="34" spans="1:10" s="10" customFormat="1" ht="60" customHeight="1" x14ac:dyDescent="0.4">
      <c r="A34" s="15">
        <v>16</v>
      </c>
      <c r="B34" s="64"/>
      <c r="C34" s="65"/>
      <c r="D34" s="73"/>
      <c r="E34" s="73"/>
      <c r="F34" s="73"/>
      <c r="G34" s="66"/>
      <c r="H34" s="66"/>
      <c r="I34" s="66"/>
      <c r="J34" s="66"/>
    </row>
    <row r="35" spans="1:10" s="10" customFormat="1" ht="60" customHeight="1" x14ac:dyDescent="0.4">
      <c r="A35" s="15">
        <v>17</v>
      </c>
      <c r="B35" s="64"/>
      <c r="C35" s="65"/>
      <c r="D35" s="73"/>
      <c r="E35" s="73"/>
      <c r="F35" s="73"/>
      <c r="G35" s="66"/>
      <c r="H35" s="66"/>
      <c r="I35" s="66"/>
      <c r="J35" s="66"/>
    </row>
    <row r="36" spans="1:10" s="10" customFormat="1" ht="60" customHeight="1" x14ac:dyDescent="0.4">
      <c r="A36" s="15">
        <v>18</v>
      </c>
      <c r="B36" s="64"/>
      <c r="C36" s="65"/>
      <c r="D36" s="73"/>
      <c r="E36" s="73"/>
      <c r="F36" s="73"/>
      <c r="G36" s="66"/>
      <c r="H36" s="66"/>
      <c r="I36" s="66"/>
      <c r="J36" s="66"/>
    </row>
    <row r="37" spans="1:10" s="10" customFormat="1" ht="60" customHeight="1" x14ac:dyDescent="0.4">
      <c r="A37" s="15">
        <v>19</v>
      </c>
      <c r="B37" s="64"/>
      <c r="C37" s="65"/>
      <c r="D37" s="73"/>
      <c r="E37" s="73"/>
      <c r="F37" s="73"/>
      <c r="G37" s="66"/>
      <c r="H37" s="66"/>
      <c r="I37" s="66"/>
      <c r="J37" s="66"/>
    </row>
    <row r="38" spans="1:10" s="10" customFormat="1" ht="60" customHeight="1" thickBot="1" x14ac:dyDescent="0.45">
      <c r="A38" s="18">
        <v>20</v>
      </c>
      <c r="B38" s="67"/>
      <c r="C38" s="68"/>
      <c r="D38" s="100"/>
      <c r="E38" s="100"/>
      <c r="F38" s="100"/>
      <c r="G38" s="69"/>
      <c r="H38" s="69"/>
      <c r="I38" s="69"/>
      <c r="J38" s="69"/>
    </row>
    <row r="39" spans="1:10" s="10" customFormat="1" ht="60" customHeight="1" thickTop="1" thickBot="1" x14ac:dyDescent="0.45">
      <c r="A39" s="21"/>
      <c r="B39" s="101" t="s">
        <v>24</v>
      </c>
      <c r="C39" s="101"/>
      <c r="D39" s="101"/>
      <c r="E39" s="101"/>
      <c r="F39" s="102"/>
      <c r="G39" s="22">
        <f>COUNTA(G19:G38)</f>
        <v>0</v>
      </c>
      <c r="H39" s="22">
        <f>COUNTA(H19:H38)</f>
        <v>0</v>
      </c>
      <c r="I39" s="22">
        <f>COUNTA(I19:I38)</f>
        <v>0</v>
      </c>
      <c r="J39" s="23">
        <f>COUNTA(J19:J38)</f>
        <v>0</v>
      </c>
    </row>
    <row r="40" spans="1:10" s="9" customFormat="1" ht="39.950000000000003" customHeight="1" x14ac:dyDescent="0.4">
      <c r="A40" s="9" t="s">
        <v>68</v>
      </c>
    </row>
    <row r="41" spans="1:10" s="9" customFormat="1" ht="39.950000000000003" customHeight="1" x14ac:dyDescent="0.4">
      <c r="A41" s="9" t="s">
        <v>69</v>
      </c>
    </row>
    <row r="42" spans="1:10" s="9" customFormat="1" ht="39.950000000000003" customHeight="1" thickBot="1" x14ac:dyDescent="0.45">
      <c r="F42" s="3" t="s">
        <v>38</v>
      </c>
    </row>
    <row r="43" spans="1:10" ht="45" customHeight="1" thickBot="1" x14ac:dyDescent="0.45">
      <c r="F43" s="2" t="s">
        <v>64</v>
      </c>
      <c r="G43" s="35" t="s">
        <v>71</v>
      </c>
      <c r="H43" s="35" t="s">
        <v>73</v>
      </c>
      <c r="I43" s="35" t="s">
        <v>72</v>
      </c>
      <c r="J43" s="36" t="s">
        <v>74</v>
      </c>
    </row>
    <row r="44" spans="1:10" ht="45" customHeight="1" x14ac:dyDescent="0.4">
      <c r="F44" s="27" t="s">
        <v>39</v>
      </c>
      <c r="G44" s="24">
        <f>COUNTIF(G19:G38,"ss")</f>
        <v>0</v>
      </c>
      <c r="H44" s="24">
        <f>COUNTIF(H19:H38,"ss")</f>
        <v>0</v>
      </c>
      <c r="I44" s="24">
        <f>COUNTIF(I19:I38,"ss")</f>
        <v>0</v>
      </c>
      <c r="J44" s="62"/>
    </row>
    <row r="45" spans="1:10" ht="45" customHeight="1" x14ac:dyDescent="0.4">
      <c r="F45" s="28" t="s">
        <v>40</v>
      </c>
      <c r="G45" s="25">
        <f>COUNTIF(G19:G38,"s")</f>
        <v>0</v>
      </c>
      <c r="H45" s="25">
        <f>COUNTIF(H19:H38,"s")</f>
        <v>0</v>
      </c>
      <c r="I45" s="25">
        <f>COUNTIF(I19:I38,"s")</f>
        <v>0</v>
      </c>
      <c r="J45" s="63"/>
    </row>
    <row r="46" spans="1:10" ht="45" customHeight="1" x14ac:dyDescent="0.4">
      <c r="F46" s="28" t="s">
        <v>41</v>
      </c>
      <c r="G46" s="25">
        <f>COUNTIF(G19:G38,"M")</f>
        <v>0</v>
      </c>
      <c r="H46" s="25">
        <f>COUNTIF(H19:H38,"M")</f>
        <v>0</v>
      </c>
      <c r="I46" s="25">
        <f>COUNTIF(I19:I38,"M")</f>
        <v>0</v>
      </c>
      <c r="J46" s="63"/>
    </row>
    <row r="47" spans="1:10" ht="45" customHeight="1" x14ac:dyDescent="0.4">
      <c r="F47" s="28" t="s">
        <v>42</v>
      </c>
      <c r="G47" s="25">
        <f>COUNTIF(G19:G38,"L")</f>
        <v>0</v>
      </c>
      <c r="H47" s="25">
        <f>COUNTIF(H19:H38,"L")</f>
        <v>0</v>
      </c>
      <c r="I47" s="25">
        <f>COUNTIF(I19:I38,"L")</f>
        <v>0</v>
      </c>
      <c r="J47" s="63"/>
    </row>
    <row r="48" spans="1:10" ht="45" customHeight="1" x14ac:dyDescent="0.4">
      <c r="F48" s="28" t="s">
        <v>43</v>
      </c>
      <c r="G48" s="25">
        <f>COUNTIF(G23:G38,"O")</f>
        <v>0</v>
      </c>
      <c r="H48" s="25">
        <f>COUNTIF(H23:H38,"O")</f>
        <v>0</v>
      </c>
      <c r="I48" s="25">
        <f>COUNTIF(I23:I38,"O")</f>
        <v>0</v>
      </c>
      <c r="J48" s="63"/>
    </row>
    <row r="49" spans="6:10" ht="45" customHeight="1" x14ac:dyDescent="0.4">
      <c r="F49" s="28" t="s">
        <v>44</v>
      </c>
      <c r="G49" s="25">
        <f>COUNTIF(G19:G38,"XO")</f>
        <v>0</v>
      </c>
      <c r="H49" s="25">
        <f>COUNTIF(H19:H38,"XO")</f>
        <v>0</v>
      </c>
      <c r="I49" s="25">
        <f>COUNTIF(I19:I38,"XO")</f>
        <v>0</v>
      </c>
      <c r="J49" s="63"/>
    </row>
    <row r="50" spans="6:10" ht="45" customHeight="1" x14ac:dyDescent="0.4">
      <c r="F50" s="28" t="s">
        <v>45</v>
      </c>
      <c r="G50" s="25">
        <f>COUNTIF(G19:G38,"2xo")</f>
        <v>0</v>
      </c>
      <c r="H50" s="25">
        <f>COUNTIF(H19:H38,"2xo")</f>
        <v>0</v>
      </c>
      <c r="I50" s="25">
        <f>COUNTIF(I19:I38,"2xo")</f>
        <v>0</v>
      </c>
      <c r="J50" s="63"/>
    </row>
    <row r="51" spans="6:10" ht="45" customHeight="1" x14ac:dyDescent="0.4">
      <c r="F51" s="28" t="s">
        <v>46</v>
      </c>
      <c r="G51" s="25">
        <f>COUNTIF(G19:G38,"3xo")</f>
        <v>0</v>
      </c>
      <c r="H51" s="25">
        <f>COUNTIF(H19:H38,"3xo")</f>
        <v>0</v>
      </c>
      <c r="I51" s="25">
        <f>COUNTIF(I19:I38,"3xo")</f>
        <v>0</v>
      </c>
      <c r="J51" s="63"/>
    </row>
    <row r="52" spans="6:10" ht="45" customHeight="1" x14ac:dyDescent="0.4">
      <c r="F52" s="28" t="s">
        <v>47</v>
      </c>
      <c r="G52" s="25">
        <f>COUNTIF(G19:G38,"4xo-5")</f>
        <v>0</v>
      </c>
      <c r="H52" s="25">
        <f>COUNTIF(H19:H38,"4xo-5")</f>
        <v>0</v>
      </c>
      <c r="I52" s="25">
        <f>COUNTIF(I19:I38,"4xo-5")</f>
        <v>0</v>
      </c>
      <c r="J52" s="63"/>
    </row>
    <row r="53" spans="6:10" ht="45" customHeight="1" x14ac:dyDescent="0.4">
      <c r="F53" s="28" t="s">
        <v>48</v>
      </c>
      <c r="G53" s="25">
        <f>COUNTIF(G19:G38,"6xo-6")</f>
        <v>0</v>
      </c>
      <c r="H53" s="25">
        <f>COUNTIF(H19:H38,"6xo-6")</f>
        <v>0</v>
      </c>
      <c r="I53" s="25">
        <f>COUNTIF(I19:I38,"6xo-6")</f>
        <v>0</v>
      </c>
      <c r="J53" s="63"/>
    </row>
    <row r="54" spans="6:10" ht="45" customHeight="1" x14ac:dyDescent="0.4">
      <c r="F54" s="28" t="s">
        <v>49</v>
      </c>
      <c r="G54" s="25">
        <f>COUNTIF(G19:G38,"8xo-7")</f>
        <v>0</v>
      </c>
      <c r="H54" s="25">
        <f>COUNTIF(H19:H38,"8xo-7")</f>
        <v>0</v>
      </c>
      <c r="I54" s="25">
        <f>COUNTIF(I19:I38,"8xo-7")</f>
        <v>0</v>
      </c>
      <c r="J54" s="63"/>
    </row>
    <row r="55" spans="6:10" ht="45" customHeight="1" thickBot="1" x14ac:dyDescent="0.45">
      <c r="F55" s="29" t="s">
        <v>75</v>
      </c>
      <c r="G55" s="37"/>
      <c r="H55" s="37"/>
      <c r="I55" s="37"/>
      <c r="J55" s="26">
        <f>COUNTIF(J19:J38,"F")</f>
        <v>0</v>
      </c>
    </row>
    <row r="56" spans="6:10" ht="45" customHeight="1" thickBot="1" x14ac:dyDescent="0.45">
      <c r="F56" s="29" t="s">
        <v>61</v>
      </c>
      <c r="G56" s="26">
        <f>SUM(G44:G54)</f>
        <v>0</v>
      </c>
      <c r="H56" s="26">
        <f>SUM(H44:H54)</f>
        <v>0</v>
      </c>
      <c r="I56" s="26">
        <f t="shared" ref="I56:J56" si="0">SUM(I44:I54)</f>
        <v>0</v>
      </c>
      <c r="J56" s="26">
        <f t="shared" si="0"/>
        <v>0</v>
      </c>
    </row>
  </sheetData>
  <mergeCells count="43">
    <mergeCell ref="B1:J1"/>
    <mergeCell ref="A2:B2"/>
    <mergeCell ref="C2:D2"/>
    <mergeCell ref="E2:F2"/>
    <mergeCell ref="G2:H2"/>
    <mergeCell ref="I2:J2"/>
    <mergeCell ref="I3:J3"/>
    <mergeCell ref="A4:B4"/>
    <mergeCell ref="C4:F4"/>
    <mergeCell ref="H4:J4"/>
    <mergeCell ref="A5:B5"/>
    <mergeCell ref="C5:F5"/>
    <mergeCell ref="H5:J5"/>
    <mergeCell ref="A6:J6"/>
    <mergeCell ref="A8:B10"/>
    <mergeCell ref="C8:J10"/>
    <mergeCell ref="H11:J11"/>
    <mergeCell ref="A13:B15"/>
    <mergeCell ref="C13:J15"/>
    <mergeCell ref="D27:F27"/>
    <mergeCell ref="H16:J16"/>
    <mergeCell ref="A17:B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B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</mergeCells>
  <phoneticPr fontId="1"/>
  <conditionalFormatting sqref="J19:J38">
    <cfRule type="uniqueValues" priority="2"/>
  </conditionalFormatting>
  <conditionalFormatting sqref="C13:J15 H16:J16 C8:J10 H11:J11 C4:F5 H4:J5">
    <cfRule type="expression" dxfId="1" priority="1">
      <formula>C4&lt;&gt;""</formula>
    </cfRule>
  </conditionalFormatting>
  <printOptions horizontalCentered="1" verticalCentered="1"/>
  <pageMargins left="0" right="0" top="0" bottom="0" header="0.31496062992125984" footer="0.31496062992125984"/>
  <pageSetup paperSize="9" scale="2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サイズ表に合致するように入力してください。" xr:uid="{91CD2445-7D52-4BDB-80FB-1284B3D2B453}">
          <x14:formula1>
            <xm:f>Sheet2!$A$1:$A$11</xm:f>
          </x14:formula1>
          <xm:sqref>G19:I38</xm:sqref>
        </x14:dataValidation>
        <x14:dataValidation type="list" allowBlank="1" showDropDown="1" showInputMessage="1" showErrorMessage="1" error="サイズ表に合致するように入力してください。" xr:uid="{84245531-D19C-4E4B-8077-230DDEBF3730}">
          <x14:formula1>
            <xm:f>Sheet2!$A$12</xm:f>
          </x14:formula1>
          <xm:sqref>J19:J38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2CD6-02B7-49FE-A741-B58B5CC05999}">
  <sheetPr>
    <pageSetUpPr fitToPage="1"/>
  </sheetPr>
  <dimension ref="A1:J58"/>
  <sheetViews>
    <sheetView view="pageBreakPreview" zoomScale="25" zoomScaleNormal="100" zoomScaleSheetLayoutView="25" workbookViewId="0">
      <selection activeCell="D21" sqref="D21:F21"/>
    </sheetView>
  </sheetViews>
  <sheetFormatPr defaultRowHeight="18.75" x14ac:dyDescent="0.4"/>
  <cols>
    <col min="1" max="1" width="21.75" customWidth="1"/>
    <col min="2" max="2" width="26.25" customWidth="1"/>
    <col min="3" max="3" width="25.875" customWidth="1"/>
    <col min="4" max="4" width="24.75" customWidth="1"/>
    <col min="5" max="5" width="27" customWidth="1"/>
    <col min="6" max="6" width="23" customWidth="1"/>
    <col min="7" max="10" width="35.625" customWidth="1"/>
  </cols>
  <sheetData>
    <row r="1" spans="1:10" ht="88.5" customHeight="1" thickBot="1" x14ac:dyDescent="0.45">
      <c r="A1" s="7"/>
      <c r="B1" s="77" t="s">
        <v>65</v>
      </c>
      <c r="C1" s="78"/>
      <c r="D1" s="78"/>
      <c r="E1" s="78"/>
      <c r="F1" s="78"/>
      <c r="G1" s="78"/>
      <c r="H1" s="78"/>
      <c r="I1" s="78"/>
      <c r="J1" s="78"/>
    </row>
    <row r="2" spans="1:10" x14ac:dyDescent="0.4">
      <c r="A2" s="33"/>
      <c r="B2" s="1"/>
      <c r="C2" s="1"/>
      <c r="D2" s="1"/>
      <c r="E2" s="1"/>
      <c r="F2" s="1"/>
      <c r="G2" s="1"/>
      <c r="H2" s="1"/>
      <c r="I2" s="1"/>
      <c r="J2" s="1"/>
    </row>
    <row r="3" spans="1:10" x14ac:dyDescent="0.4">
      <c r="A3" s="79"/>
      <c r="B3" s="79"/>
      <c r="C3" s="79"/>
      <c r="D3" s="79"/>
      <c r="E3" s="79"/>
      <c r="F3" s="79"/>
      <c r="G3" s="79"/>
      <c r="H3" s="79"/>
      <c r="I3" s="125" t="s">
        <v>66</v>
      </c>
      <c r="J3" s="125"/>
    </row>
    <row r="4" spans="1:10" x14ac:dyDescent="0.4">
      <c r="A4" s="79"/>
      <c r="B4" s="79"/>
      <c r="C4" s="79"/>
      <c r="D4" s="79"/>
      <c r="E4" s="79"/>
      <c r="F4" s="79"/>
      <c r="G4" s="79"/>
      <c r="H4" s="79"/>
      <c r="I4" s="125"/>
      <c r="J4" s="125"/>
    </row>
    <row r="5" spans="1:10" ht="48" customHeight="1" thickBot="1" x14ac:dyDescent="0.45">
      <c r="H5" s="8" t="s">
        <v>67</v>
      </c>
      <c r="I5" s="99"/>
      <c r="J5" s="99"/>
    </row>
    <row r="6" spans="1:10" ht="90" customHeight="1" thickBot="1" x14ac:dyDescent="0.45">
      <c r="A6" s="74" t="s">
        <v>0</v>
      </c>
      <c r="B6" s="75"/>
      <c r="C6" s="112" t="s">
        <v>1</v>
      </c>
      <c r="D6" s="113"/>
      <c r="E6" s="113"/>
      <c r="F6" s="114"/>
      <c r="G6" s="34" t="s">
        <v>2</v>
      </c>
      <c r="H6" s="113" t="s">
        <v>8</v>
      </c>
      <c r="I6" s="113"/>
      <c r="J6" s="114"/>
    </row>
    <row r="7" spans="1:10" ht="90" customHeight="1" thickBot="1" x14ac:dyDescent="0.45">
      <c r="A7" s="97" t="s">
        <v>3</v>
      </c>
      <c r="B7" s="98"/>
      <c r="C7" s="112" t="s">
        <v>10</v>
      </c>
      <c r="D7" s="113"/>
      <c r="E7" s="113"/>
      <c r="F7" s="114"/>
      <c r="G7" s="34" t="s">
        <v>5</v>
      </c>
      <c r="H7" s="113" t="s">
        <v>118</v>
      </c>
      <c r="I7" s="113"/>
      <c r="J7" s="114"/>
    </row>
    <row r="8" spans="1:10" ht="50.25" customHeight="1" x14ac:dyDescent="0.4">
      <c r="A8" s="106" t="s">
        <v>9</v>
      </c>
      <c r="B8" s="106"/>
      <c r="C8" s="106"/>
      <c r="D8" s="106"/>
      <c r="E8" s="106"/>
      <c r="F8" s="106"/>
      <c r="G8" s="106"/>
      <c r="H8" s="106"/>
      <c r="I8" s="106"/>
      <c r="J8" s="106"/>
    </row>
    <row r="9" spans="1:10" ht="49.5" thickBot="1" x14ac:dyDescent="0.45">
      <c r="A9" s="5"/>
      <c r="B9" s="5"/>
      <c r="C9" s="5"/>
      <c r="D9" s="5"/>
      <c r="E9" s="5"/>
      <c r="F9" s="5"/>
      <c r="G9" s="5"/>
      <c r="H9" s="5"/>
      <c r="I9" s="6"/>
      <c r="J9" s="6"/>
    </row>
    <row r="10" spans="1:10" ht="60" customHeight="1" x14ac:dyDescent="0.4">
      <c r="A10" s="81" t="s">
        <v>4</v>
      </c>
      <c r="B10" s="82"/>
      <c r="C10" s="115" t="s">
        <v>11</v>
      </c>
      <c r="D10" s="116"/>
      <c r="E10" s="116"/>
      <c r="F10" s="116"/>
      <c r="G10" s="116"/>
      <c r="H10" s="116"/>
      <c r="I10" s="116"/>
      <c r="J10" s="117"/>
    </row>
    <row r="11" spans="1:10" ht="60" customHeight="1" x14ac:dyDescent="0.4">
      <c r="A11" s="83"/>
      <c r="B11" s="84"/>
      <c r="C11" s="118"/>
      <c r="D11" s="119"/>
      <c r="E11" s="119"/>
      <c r="F11" s="119"/>
      <c r="G11" s="119"/>
      <c r="H11" s="119"/>
      <c r="I11" s="119"/>
      <c r="J11" s="120"/>
    </row>
    <row r="12" spans="1:10" ht="60" customHeight="1" thickBot="1" x14ac:dyDescent="0.45">
      <c r="A12" s="85"/>
      <c r="B12" s="86"/>
      <c r="C12" s="121"/>
      <c r="D12" s="122"/>
      <c r="E12" s="122"/>
      <c r="F12" s="122"/>
      <c r="G12" s="122"/>
      <c r="H12" s="122"/>
      <c r="I12" s="122"/>
      <c r="J12" s="123"/>
    </row>
    <row r="13" spans="1:10" ht="88.5" customHeight="1" thickBot="1" x14ac:dyDescent="0.45">
      <c r="A13" s="5"/>
      <c r="B13" s="5"/>
      <c r="C13" s="4"/>
      <c r="D13" s="4"/>
      <c r="E13" s="4"/>
      <c r="F13" s="4"/>
      <c r="G13" s="34" t="s">
        <v>6</v>
      </c>
      <c r="H13" s="113" t="s">
        <v>118</v>
      </c>
      <c r="I13" s="113"/>
      <c r="J13" s="114"/>
    </row>
    <row r="14" spans="1:10" ht="60" customHeight="1" thickBot="1" x14ac:dyDescent="0.4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60" customHeight="1" x14ac:dyDescent="0.4">
      <c r="A15" s="81" t="s">
        <v>7</v>
      </c>
      <c r="B15" s="82"/>
      <c r="C15" s="124" t="s">
        <v>12</v>
      </c>
      <c r="D15" s="116"/>
      <c r="E15" s="116"/>
      <c r="F15" s="116"/>
      <c r="G15" s="116"/>
      <c r="H15" s="116"/>
      <c r="I15" s="116"/>
      <c r="J15" s="117"/>
    </row>
    <row r="16" spans="1:10" ht="60" customHeight="1" x14ac:dyDescent="0.4">
      <c r="A16" s="83"/>
      <c r="B16" s="84"/>
      <c r="C16" s="118"/>
      <c r="D16" s="119"/>
      <c r="E16" s="119"/>
      <c r="F16" s="119"/>
      <c r="G16" s="119"/>
      <c r="H16" s="119"/>
      <c r="I16" s="119"/>
      <c r="J16" s="120"/>
    </row>
    <row r="17" spans="1:10" ht="60" customHeight="1" thickBot="1" x14ac:dyDescent="0.45">
      <c r="A17" s="85"/>
      <c r="B17" s="86"/>
      <c r="C17" s="121"/>
      <c r="D17" s="122"/>
      <c r="E17" s="122"/>
      <c r="F17" s="122"/>
      <c r="G17" s="122"/>
      <c r="H17" s="122"/>
      <c r="I17" s="122"/>
      <c r="J17" s="123"/>
    </row>
    <row r="18" spans="1:10" ht="87.75" customHeight="1" thickBot="1" x14ac:dyDescent="0.45">
      <c r="A18" s="5"/>
      <c r="B18" s="5"/>
      <c r="C18" s="4"/>
      <c r="D18" s="4"/>
      <c r="E18" s="4"/>
      <c r="F18" s="4"/>
      <c r="G18" s="34" t="s">
        <v>6</v>
      </c>
      <c r="H18" s="112"/>
      <c r="I18" s="113"/>
      <c r="J18" s="114"/>
    </row>
    <row r="19" spans="1:10" ht="51" customHeight="1" thickBot="1" x14ac:dyDescent="0.45">
      <c r="A19" s="108" t="s">
        <v>63</v>
      </c>
      <c r="B19" s="109"/>
    </row>
    <row r="20" spans="1:10" s="10" customFormat="1" ht="60" customHeight="1" x14ac:dyDescent="0.4">
      <c r="A20" s="11" t="s">
        <v>13</v>
      </c>
      <c r="B20" s="12" t="s">
        <v>14</v>
      </c>
      <c r="C20" s="30" t="s">
        <v>15</v>
      </c>
      <c r="D20" s="107" t="s">
        <v>20</v>
      </c>
      <c r="E20" s="107"/>
      <c r="F20" s="107"/>
      <c r="G20" s="13" t="s">
        <v>18</v>
      </c>
      <c r="H20" s="13" t="s">
        <v>17</v>
      </c>
      <c r="I20" s="13" t="s">
        <v>16</v>
      </c>
      <c r="J20" s="14" t="s">
        <v>19</v>
      </c>
    </row>
    <row r="21" spans="1:10" s="10" customFormat="1" ht="60" customHeight="1" x14ac:dyDescent="0.4">
      <c r="A21" s="15">
        <v>1</v>
      </c>
      <c r="B21" s="16" t="s">
        <v>23</v>
      </c>
      <c r="C21" s="31" t="s">
        <v>21</v>
      </c>
      <c r="D21" s="110" t="s">
        <v>10</v>
      </c>
      <c r="E21" s="110"/>
      <c r="F21" s="110"/>
      <c r="G21" s="17" t="s">
        <v>51</v>
      </c>
      <c r="H21" s="17" t="s">
        <v>51</v>
      </c>
      <c r="I21" s="17" t="s">
        <v>51</v>
      </c>
      <c r="J21" s="17" t="s">
        <v>75</v>
      </c>
    </row>
    <row r="22" spans="1:10" s="10" customFormat="1" ht="60" customHeight="1" x14ac:dyDescent="0.4">
      <c r="A22" s="15">
        <v>2</v>
      </c>
      <c r="B22" s="16" t="s">
        <v>23</v>
      </c>
      <c r="C22" s="31" t="s">
        <v>22</v>
      </c>
      <c r="D22" s="110" t="s">
        <v>10</v>
      </c>
      <c r="E22" s="110"/>
      <c r="F22" s="110"/>
      <c r="G22" s="17" t="s">
        <v>32</v>
      </c>
      <c r="H22" s="17" t="s">
        <v>32</v>
      </c>
      <c r="I22" s="17" t="s">
        <v>32</v>
      </c>
      <c r="J22" s="17" t="s">
        <v>75</v>
      </c>
    </row>
    <row r="23" spans="1:10" s="10" customFormat="1" ht="60" customHeight="1" x14ac:dyDescent="0.4">
      <c r="A23" s="15">
        <v>3</v>
      </c>
      <c r="B23" s="16" t="s">
        <v>23</v>
      </c>
      <c r="C23" s="31" t="s">
        <v>22</v>
      </c>
      <c r="D23" s="110" t="s">
        <v>10</v>
      </c>
      <c r="E23" s="110"/>
      <c r="F23" s="110"/>
      <c r="G23" s="17" t="s">
        <v>26</v>
      </c>
      <c r="H23" s="17" t="s">
        <v>26</v>
      </c>
      <c r="I23" s="17" t="s">
        <v>26</v>
      </c>
      <c r="J23" s="17" t="s">
        <v>75</v>
      </c>
    </row>
    <row r="24" spans="1:10" s="10" customFormat="1" ht="60" customHeight="1" x14ac:dyDescent="0.4">
      <c r="A24" s="15">
        <v>4</v>
      </c>
      <c r="B24" s="16" t="s">
        <v>23</v>
      </c>
      <c r="C24" s="31" t="s">
        <v>22</v>
      </c>
      <c r="D24" s="110" t="s">
        <v>10</v>
      </c>
      <c r="E24" s="110"/>
      <c r="F24" s="110"/>
      <c r="G24" s="17" t="s">
        <v>28</v>
      </c>
      <c r="H24" s="17" t="s">
        <v>28</v>
      </c>
      <c r="I24" s="17" t="s">
        <v>28</v>
      </c>
      <c r="J24" s="17" t="s">
        <v>75</v>
      </c>
    </row>
    <row r="25" spans="1:10" s="10" customFormat="1" ht="60" customHeight="1" x14ac:dyDescent="0.4">
      <c r="A25" s="15">
        <v>5</v>
      </c>
      <c r="B25" s="16" t="s">
        <v>23</v>
      </c>
      <c r="C25" s="31" t="s">
        <v>22</v>
      </c>
      <c r="D25" s="110" t="s">
        <v>10</v>
      </c>
      <c r="E25" s="110"/>
      <c r="F25" s="110"/>
      <c r="G25" s="17" t="s">
        <v>32</v>
      </c>
      <c r="H25" s="17" t="s">
        <v>32</v>
      </c>
      <c r="I25" s="17" t="s">
        <v>32</v>
      </c>
      <c r="J25" s="17" t="s">
        <v>75</v>
      </c>
    </row>
    <row r="26" spans="1:10" s="10" customFormat="1" ht="60" customHeight="1" x14ac:dyDescent="0.4">
      <c r="A26" s="15">
        <v>6</v>
      </c>
      <c r="B26" s="16" t="s">
        <v>23</v>
      </c>
      <c r="C26" s="31" t="s">
        <v>22</v>
      </c>
      <c r="D26" s="110" t="s">
        <v>10</v>
      </c>
      <c r="E26" s="110"/>
      <c r="F26" s="110"/>
      <c r="G26" s="17" t="s">
        <v>30</v>
      </c>
      <c r="H26" s="17" t="s">
        <v>30</v>
      </c>
      <c r="I26" s="17" t="s">
        <v>30</v>
      </c>
      <c r="J26" s="17" t="s">
        <v>75</v>
      </c>
    </row>
    <row r="27" spans="1:10" s="10" customFormat="1" ht="60" customHeight="1" x14ac:dyDescent="0.4">
      <c r="A27" s="15">
        <v>7</v>
      </c>
      <c r="B27" s="16" t="s">
        <v>23</v>
      </c>
      <c r="C27" s="31" t="s">
        <v>22</v>
      </c>
      <c r="D27" s="110" t="s">
        <v>10</v>
      </c>
      <c r="E27" s="110"/>
      <c r="F27" s="110"/>
      <c r="G27" s="17" t="s">
        <v>34</v>
      </c>
      <c r="H27" s="17" t="s">
        <v>34</v>
      </c>
      <c r="I27" s="17" t="s">
        <v>34</v>
      </c>
      <c r="J27" s="17" t="s">
        <v>75</v>
      </c>
    </row>
    <row r="28" spans="1:10" s="10" customFormat="1" ht="60" customHeight="1" x14ac:dyDescent="0.4">
      <c r="A28" s="15">
        <v>8</v>
      </c>
      <c r="B28" s="16" t="s">
        <v>23</v>
      </c>
      <c r="C28" s="31" t="s">
        <v>22</v>
      </c>
      <c r="D28" s="110" t="s">
        <v>10</v>
      </c>
      <c r="E28" s="110"/>
      <c r="F28" s="110"/>
      <c r="G28" s="17" t="s">
        <v>36</v>
      </c>
      <c r="H28" s="17" t="s">
        <v>36</v>
      </c>
      <c r="I28" s="17" t="s">
        <v>36</v>
      </c>
      <c r="J28" s="17" t="s">
        <v>75</v>
      </c>
    </row>
    <row r="29" spans="1:10" s="10" customFormat="1" ht="60" customHeight="1" x14ac:dyDescent="0.4">
      <c r="A29" s="15">
        <v>9</v>
      </c>
      <c r="B29" s="16" t="s">
        <v>23</v>
      </c>
      <c r="C29" s="31" t="s">
        <v>22</v>
      </c>
      <c r="D29" s="110" t="s">
        <v>10</v>
      </c>
      <c r="E29" s="110"/>
      <c r="F29" s="110"/>
      <c r="G29" s="17" t="s">
        <v>62</v>
      </c>
      <c r="H29" s="17" t="s">
        <v>62</v>
      </c>
      <c r="I29" s="17" t="s">
        <v>62</v>
      </c>
      <c r="J29" s="17" t="s">
        <v>75</v>
      </c>
    </row>
    <row r="30" spans="1:10" s="10" customFormat="1" ht="60" customHeight="1" x14ac:dyDescent="0.4">
      <c r="A30" s="15">
        <v>10</v>
      </c>
      <c r="B30" s="16" t="s">
        <v>23</v>
      </c>
      <c r="C30" s="31" t="s">
        <v>22</v>
      </c>
      <c r="D30" s="110" t="s">
        <v>10</v>
      </c>
      <c r="E30" s="110"/>
      <c r="F30" s="110"/>
      <c r="G30" s="17" t="s">
        <v>52</v>
      </c>
      <c r="H30" s="17" t="s">
        <v>52</v>
      </c>
      <c r="I30" s="17" t="s">
        <v>52</v>
      </c>
      <c r="J30" s="17" t="s">
        <v>75</v>
      </c>
    </row>
    <row r="31" spans="1:10" s="10" customFormat="1" ht="60" customHeight="1" x14ac:dyDescent="0.4">
      <c r="A31" s="15">
        <v>11</v>
      </c>
      <c r="B31" s="16" t="s">
        <v>23</v>
      </c>
      <c r="C31" s="31" t="s">
        <v>22</v>
      </c>
      <c r="D31" s="110" t="s">
        <v>10</v>
      </c>
      <c r="E31" s="110"/>
      <c r="F31" s="110"/>
      <c r="G31" s="17" t="s">
        <v>53</v>
      </c>
      <c r="H31" s="17" t="s">
        <v>53</v>
      </c>
      <c r="I31" s="17" t="s">
        <v>53</v>
      </c>
      <c r="J31" s="17" t="s">
        <v>75</v>
      </c>
    </row>
    <row r="32" spans="1:10" s="10" customFormat="1" ht="60" customHeight="1" x14ac:dyDescent="0.4">
      <c r="A32" s="15">
        <v>12</v>
      </c>
      <c r="B32" s="16" t="s">
        <v>23</v>
      </c>
      <c r="C32" s="31" t="s">
        <v>22</v>
      </c>
      <c r="D32" s="110" t="s">
        <v>10</v>
      </c>
      <c r="E32" s="110"/>
      <c r="F32" s="110"/>
      <c r="G32" s="17" t="s">
        <v>54</v>
      </c>
      <c r="H32" s="17" t="s">
        <v>54</v>
      </c>
      <c r="I32" s="17" t="s">
        <v>54</v>
      </c>
      <c r="J32" s="17" t="s">
        <v>75</v>
      </c>
    </row>
    <row r="33" spans="1:10" s="10" customFormat="1" ht="60" customHeight="1" x14ac:dyDescent="0.4">
      <c r="A33" s="15">
        <v>13</v>
      </c>
      <c r="B33" s="16" t="s">
        <v>23</v>
      </c>
      <c r="C33" s="31" t="s">
        <v>22</v>
      </c>
      <c r="D33" s="110" t="s">
        <v>10</v>
      </c>
      <c r="E33" s="110"/>
      <c r="F33" s="110"/>
      <c r="G33" s="17" t="s">
        <v>51</v>
      </c>
      <c r="H33" s="17" t="s">
        <v>51</v>
      </c>
      <c r="I33" s="17" t="s">
        <v>51</v>
      </c>
      <c r="J33" s="17" t="s">
        <v>75</v>
      </c>
    </row>
    <row r="34" spans="1:10" s="10" customFormat="1" ht="60" customHeight="1" x14ac:dyDescent="0.4">
      <c r="A34" s="15">
        <v>14</v>
      </c>
      <c r="B34" s="16" t="s">
        <v>23</v>
      </c>
      <c r="C34" s="31" t="s">
        <v>22</v>
      </c>
      <c r="D34" s="110" t="s">
        <v>10</v>
      </c>
      <c r="E34" s="110"/>
      <c r="F34" s="110"/>
      <c r="G34" s="17" t="s">
        <v>26</v>
      </c>
      <c r="H34" s="17" t="s">
        <v>26</v>
      </c>
      <c r="I34" s="17" t="s">
        <v>26</v>
      </c>
      <c r="J34" s="17" t="s">
        <v>75</v>
      </c>
    </row>
    <row r="35" spans="1:10" s="10" customFormat="1" ht="60" customHeight="1" x14ac:dyDescent="0.4">
      <c r="A35" s="15">
        <v>15</v>
      </c>
      <c r="B35" s="16" t="s">
        <v>23</v>
      </c>
      <c r="C35" s="31" t="s">
        <v>22</v>
      </c>
      <c r="D35" s="110" t="s">
        <v>10</v>
      </c>
      <c r="E35" s="110"/>
      <c r="F35" s="110"/>
      <c r="G35" s="17" t="s">
        <v>28</v>
      </c>
      <c r="H35" s="17" t="s">
        <v>28</v>
      </c>
      <c r="I35" s="17" t="s">
        <v>28</v>
      </c>
      <c r="J35" s="17" t="s">
        <v>75</v>
      </c>
    </row>
    <row r="36" spans="1:10" s="10" customFormat="1" ht="60" customHeight="1" x14ac:dyDescent="0.4">
      <c r="A36" s="15">
        <v>16</v>
      </c>
      <c r="B36" s="16" t="s">
        <v>23</v>
      </c>
      <c r="C36" s="31" t="s">
        <v>22</v>
      </c>
      <c r="D36" s="110" t="s">
        <v>10</v>
      </c>
      <c r="E36" s="110"/>
      <c r="F36" s="110"/>
      <c r="G36" s="17" t="s">
        <v>30</v>
      </c>
      <c r="H36" s="17" t="s">
        <v>30</v>
      </c>
      <c r="I36" s="17" t="s">
        <v>30</v>
      </c>
      <c r="J36" s="17" t="s">
        <v>75</v>
      </c>
    </row>
    <row r="37" spans="1:10" s="10" customFormat="1" ht="60" customHeight="1" x14ac:dyDescent="0.4">
      <c r="A37" s="15">
        <v>17</v>
      </c>
      <c r="B37" s="16" t="s">
        <v>23</v>
      </c>
      <c r="C37" s="31" t="s">
        <v>22</v>
      </c>
      <c r="D37" s="110" t="s">
        <v>10</v>
      </c>
      <c r="E37" s="110"/>
      <c r="F37" s="110"/>
      <c r="G37" s="17" t="s">
        <v>34</v>
      </c>
      <c r="H37" s="17" t="s">
        <v>34</v>
      </c>
      <c r="I37" s="17" t="s">
        <v>34</v>
      </c>
      <c r="J37" s="17" t="s">
        <v>75</v>
      </c>
    </row>
    <row r="38" spans="1:10" s="10" customFormat="1" ht="60" customHeight="1" x14ac:dyDescent="0.4">
      <c r="A38" s="15">
        <v>18</v>
      </c>
      <c r="B38" s="16" t="s">
        <v>23</v>
      </c>
      <c r="C38" s="31" t="s">
        <v>22</v>
      </c>
      <c r="D38" s="110" t="s">
        <v>10</v>
      </c>
      <c r="E38" s="110"/>
      <c r="F38" s="110"/>
      <c r="G38" s="17" t="s">
        <v>36</v>
      </c>
      <c r="H38" s="17" t="s">
        <v>36</v>
      </c>
      <c r="I38" s="17" t="s">
        <v>36</v>
      </c>
      <c r="J38" s="17" t="s">
        <v>75</v>
      </c>
    </row>
    <row r="39" spans="1:10" s="10" customFormat="1" ht="60" customHeight="1" x14ac:dyDescent="0.4">
      <c r="A39" s="15">
        <v>19</v>
      </c>
      <c r="B39" s="16" t="s">
        <v>23</v>
      </c>
      <c r="C39" s="31" t="s">
        <v>22</v>
      </c>
      <c r="D39" s="110" t="s">
        <v>10</v>
      </c>
      <c r="E39" s="110"/>
      <c r="F39" s="110"/>
      <c r="G39" s="17" t="s">
        <v>62</v>
      </c>
      <c r="H39" s="17" t="s">
        <v>62</v>
      </c>
      <c r="I39" s="17" t="s">
        <v>62</v>
      </c>
      <c r="J39" s="17" t="s">
        <v>75</v>
      </c>
    </row>
    <row r="40" spans="1:10" s="10" customFormat="1" ht="60" customHeight="1" thickBot="1" x14ac:dyDescent="0.45">
      <c r="A40" s="18">
        <v>20</v>
      </c>
      <c r="B40" s="19" t="s">
        <v>23</v>
      </c>
      <c r="C40" s="32" t="s">
        <v>22</v>
      </c>
      <c r="D40" s="111" t="s">
        <v>10</v>
      </c>
      <c r="E40" s="111"/>
      <c r="F40" s="111"/>
      <c r="G40" s="20" t="s">
        <v>52</v>
      </c>
      <c r="H40" s="20" t="s">
        <v>52</v>
      </c>
      <c r="I40" s="20" t="s">
        <v>52</v>
      </c>
      <c r="J40" s="20" t="s">
        <v>75</v>
      </c>
    </row>
    <row r="41" spans="1:10" s="10" customFormat="1" ht="60" customHeight="1" thickTop="1" thickBot="1" x14ac:dyDescent="0.45">
      <c r="A41" s="21"/>
      <c r="B41" s="101" t="s">
        <v>24</v>
      </c>
      <c r="C41" s="101"/>
      <c r="D41" s="101"/>
      <c r="E41" s="101"/>
      <c r="F41" s="102"/>
      <c r="G41" s="22">
        <f>COUNTA(G21:G40)</f>
        <v>20</v>
      </c>
      <c r="H41" s="22">
        <f>COUNTA(H21:H40)</f>
        <v>20</v>
      </c>
      <c r="I41" s="22">
        <f>COUNTA(I21:I40)</f>
        <v>20</v>
      </c>
      <c r="J41" s="23">
        <f>COUNTA(J21:J40)</f>
        <v>20</v>
      </c>
    </row>
    <row r="42" spans="1:10" s="9" customFormat="1" ht="39.950000000000003" customHeight="1" x14ac:dyDescent="0.4">
      <c r="A42" s="9" t="s">
        <v>68</v>
      </c>
    </row>
    <row r="43" spans="1:10" s="9" customFormat="1" ht="39.950000000000003" customHeight="1" x14ac:dyDescent="0.4">
      <c r="A43" s="9" t="s">
        <v>69</v>
      </c>
    </row>
    <row r="44" spans="1:10" s="9" customFormat="1" ht="39.950000000000003" customHeight="1" thickBot="1" x14ac:dyDescent="0.45">
      <c r="F44" s="3" t="s">
        <v>38</v>
      </c>
    </row>
    <row r="45" spans="1:10" ht="45" customHeight="1" thickBot="1" x14ac:dyDescent="0.45">
      <c r="F45" s="2" t="s">
        <v>64</v>
      </c>
      <c r="G45" s="35" t="s">
        <v>71</v>
      </c>
      <c r="H45" s="35" t="s">
        <v>73</v>
      </c>
      <c r="I45" s="35" t="s">
        <v>72</v>
      </c>
      <c r="J45" s="58" t="s">
        <v>74</v>
      </c>
    </row>
    <row r="46" spans="1:10" ht="45" customHeight="1" x14ac:dyDescent="0.4">
      <c r="F46" s="27" t="s">
        <v>39</v>
      </c>
      <c r="G46" s="24">
        <f>COUNTIF(G21:G40,"ss")</f>
        <v>2</v>
      </c>
      <c r="H46" s="24">
        <f>COUNTIF(H21:H40,"ss")</f>
        <v>2</v>
      </c>
      <c r="I46" s="24">
        <f>COUNTIF(I21:I40,"ss")</f>
        <v>2</v>
      </c>
      <c r="J46" s="59"/>
    </row>
    <row r="47" spans="1:10" ht="45" customHeight="1" x14ac:dyDescent="0.4">
      <c r="F47" s="28" t="s">
        <v>40</v>
      </c>
      <c r="G47" s="25">
        <f>COUNTIF(G21:G40,"s")</f>
        <v>2</v>
      </c>
      <c r="H47" s="25">
        <f>COUNTIF(H21:H40,"s")</f>
        <v>2</v>
      </c>
      <c r="I47" s="25">
        <f>COUNTIF(I21:I40,"s")</f>
        <v>2</v>
      </c>
      <c r="J47" s="60"/>
    </row>
    <row r="48" spans="1:10" ht="45" customHeight="1" x14ac:dyDescent="0.4">
      <c r="F48" s="28" t="s">
        <v>41</v>
      </c>
      <c r="G48" s="25">
        <f>COUNTIF(G21:G40,"M")</f>
        <v>2</v>
      </c>
      <c r="H48" s="25">
        <f>COUNTIF(H21:H40,"M")</f>
        <v>2</v>
      </c>
      <c r="I48" s="25">
        <f>COUNTIF(I21:I40,"M")</f>
        <v>2</v>
      </c>
      <c r="J48" s="60"/>
    </row>
    <row r="49" spans="6:10" ht="45" customHeight="1" x14ac:dyDescent="0.4">
      <c r="F49" s="28" t="s">
        <v>42</v>
      </c>
      <c r="G49" s="25">
        <f>COUNTIF(G21:G40,"L")</f>
        <v>2</v>
      </c>
      <c r="H49" s="25">
        <f>COUNTIF(H21:H40,"L")</f>
        <v>2</v>
      </c>
      <c r="I49" s="25">
        <f>COUNTIF(I21:I40,"L")</f>
        <v>2</v>
      </c>
      <c r="J49" s="60"/>
    </row>
    <row r="50" spans="6:10" ht="45" customHeight="1" x14ac:dyDescent="0.4">
      <c r="F50" s="28" t="s">
        <v>43</v>
      </c>
      <c r="G50" s="25">
        <f>COUNTIF(G25:G40,"O")</f>
        <v>2</v>
      </c>
      <c r="H50" s="25">
        <f>COUNTIF(H25:H40,"O")</f>
        <v>2</v>
      </c>
      <c r="I50" s="25">
        <f>COUNTIF(I25:I40,"O")</f>
        <v>2</v>
      </c>
      <c r="J50" s="60"/>
    </row>
    <row r="51" spans="6:10" ht="45" customHeight="1" x14ac:dyDescent="0.4">
      <c r="F51" s="28" t="s">
        <v>44</v>
      </c>
      <c r="G51" s="25">
        <f>COUNTIF(G21:G40,"XO")</f>
        <v>2</v>
      </c>
      <c r="H51" s="25">
        <f>COUNTIF(H21:H40,"XO")</f>
        <v>2</v>
      </c>
      <c r="I51" s="25">
        <f>COUNTIF(I21:I40,"XO")</f>
        <v>2</v>
      </c>
      <c r="J51" s="60"/>
    </row>
    <row r="52" spans="6:10" ht="45" customHeight="1" x14ac:dyDescent="0.4">
      <c r="F52" s="28" t="s">
        <v>45</v>
      </c>
      <c r="G52" s="25">
        <f>COUNTIF(G21:G40,"2xo")</f>
        <v>2</v>
      </c>
      <c r="H52" s="25">
        <f>COUNTIF(H21:H40,"2xo")</f>
        <v>2</v>
      </c>
      <c r="I52" s="25">
        <f>COUNTIF(I21:I40,"2xo")</f>
        <v>2</v>
      </c>
      <c r="J52" s="60"/>
    </row>
    <row r="53" spans="6:10" ht="45" customHeight="1" x14ac:dyDescent="0.4">
      <c r="F53" s="28" t="s">
        <v>46</v>
      </c>
      <c r="G53" s="25">
        <f>COUNTIF(G21:G40,"3xo")</f>
        <v>2</v>
      </c>
      <c r="H53" s="25">
        <f>COUNTIF(H21:H40,"3xo")</f>
        <v>2</v>
      </c>
      <c r="I53" s="25">
        <f>COUNTIF(I21:I40,"3xo")</f>
        <v>2</v>
      </c>
      <c r="J53" s="60"/>
    </row>
    <row r="54" spans="6:10" ht="45" customHeight="1" x14ac:dyDescent="0.4">
      <c r="F54" s="28" t="s">
        <v>47</v>
      </c>
      <c r="G54" s="25">
        <f>COUNTIF(G21:G40,"4xo-5")</f>
        <v>2</v>
      </c>
      <c r="H54" s="25">
        <f>COUNTIF(H21:H40,"4xo-5")</f>
        <v>2</v>
      </c>
      <c r="I54" s="25">
        <f>COUNTIF(I21:I40,"4xo-5")</f>
        <v>2</v>
      </c>
      <c r="J54" s="60"/>
    </row>
    <row r="55" spans="6:10" ht="45" customHeight="1" x14ac:dyDescent="0.4">
      <c r="F55" s="28" t="s">
        <v>48</v>
      </c>
      <c r="G55" s="25">
        <f>COUNTIF(G21:G40,"6xo-6")</f>
        <v>1</v>
      </c>
      <c r="H55" s="25">
        <f>COUNTIF(H21:H40,"6xo-6")</f>
        <v>1</v>
      </c>
      <c r="I55" s="25">
        <f>COUNTIF(I21:I40,"6xo-6")</f>
        <v>1</v>
      </c>
      <c r="J55" s="60"/>
    </row>
    <row r="56" spans="6:10" ht="45" customHeight="1" x14ac:dyDescent="0.4">
      <c r="F56" s="28" t="s">
        <v>49</v>
      </c>
      <c r="G56" s="25">
        <f>COUNTIF(G21:G40,"8xo-7")</f>
        <v>1</v>
      </c>
      <c r="H56" s="25">
        <f>COUNTIF(H21:H40,"8xo-7")</f>
        <v>1</v>
      </c>
      <c r="I56" s="25">
        <f>COUNTIF(I21:I40,"8xo-7")</f>
        <v>1</v>
      </c>
      <c r="J56" s="60"/>
    </row>
    <row r="57" spans="6:10" ht="45" customHeight="1" thickBot="1" x14ac:dyDescent="0.45">
      <c r="F57" s="29" t="s">
        <v>75</v>
      </c>
      <c r="G57" s="57"/>
      <c r="H57" s="57"/>
      <c r="I57" s="57"/>
      <c r="J57" s="61">
        <f>COUNTIF(J21:J40,"F")</f>
        <v>20</v>
      </c>
    </row>
    <row r="58" spans="6:10" ht="45" customHeight="1" thickBot="1" x14ac:dyDescent="0.45">
      <c r="F58" s="29" t="s">
        <v>61</v>
      </c>
      <c r="G58" s="26">
        <f>SUM(G46:G56)</f>
        <v>20</v>
      </c>
      <c r="H58" s="26">
        <f>SUM(H46:H56)</f>
        <v>20</v>
      </c>
      <c r="I58" s="26">
        <f t="shared" ref="I58:J58" si="0">SUM(I46:I56)</f>
        <v>20</v>
      </c>
      <c r="J58" s="61">
        <f t="shared" si="0"/>
        <v>0</v>
      </c>
    </row>
  </sheetData>
  <mergeCells count="43">
    <mergeCell ref="B1:J1"/>
    <mergeCell ref="A3:B4"/>
    <mergeCell ref="C3:D4"/>
    <mergeCell ref="E3:F4"/>
    <mergeCell ref="G3:H4"/>
    <mergeCell ref="I3:J4"/>
    <mergeCell ref="I5:J5"/>
    <mergeCell ref="A6:B6"/>
    <mergeCell ref="C6:F6"/>
    <mergeCell ref="H6:J6"/>
    <mergeCell ref="A7:B7"/>
    <mergeCell ref="C7:F7"/>
    <mergeCell ref="H7:J7"/>
    <mergeCell ref="A8:J8"/>
    <mergeCell ref="A10:B12"/>
    <mergeCell ref="C10:J12"/>
    <mergeCell ref="H13:J13"/>
    <mergeCell ref="A15:B17"/>
    <mergeCell ref="C15:J17"/>
    <mergeCell ref="D29:F29"/>
    <mergeCell ref="H18:J18"/>
    <mergeCell ref="A19:B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B41:F41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</mergeCells>
  <phoneticPr fontId="1"/>
  <printOptions horizontalCentered="1" verticalCentered="1"/>
  <pageMargins left="0" right="0" top="0" bottom="0" header="0.31496062992125984" footer="0.31496062992125984"/>
  <pageSetup paperSize="9" scale="2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5B5FEE9-5E5A-4357-8AB1-EB3018770760}">
          <x14:formula1>
            <xm:f>Sheet2!$A$1:$A$11</xm:f>
          </x14:formula1>
          <xm:sqref>G21:I40</xm:sqref>
        </x14:dataValidation>
        <x14:dataValidation type="list" allowBlank="1" showInputMessage="1" showErrorMessage="1" xr:uid="{EC2EE04F-E1DF-4536-B9F4-F638048B1D51}">
          <x14:formula1>
            <xm:f>Sheet2!$A$12</xm:f>
          </x14:formula1>
          <xm:sqref>J21:J40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ECAB-16FB-4EB1-9659-A3F6CC7BB929}">
  <sheetPr>
    <pageSetUpPr fitToPage="1"/>
  </sheetPr>
  <dimension ref="A1:J56"/>
  <sheetViews>
    <sheetView view="pageBreakPreview" zoomScale="40" zoomScaleNormal="100" zoomScaleSheetLayoutView="40" workbookViewId="0">
      <selection activeCell="D29" sqref="D29:F29"/>
    </sheetView>
  </sheetViews>
  <sheetFormatPr defaultRowHeight="18.75" x14ac:dyDescent="0.4"/>
  <cols>
    <col min="1" max="1" width="21.75" customWidth="1"/>
    <col min="2" max="2" width="26.25" customWidth="1"/>
    <col min="3" max="3" width="25.875" customWidth="1"/>
    <col min="4" max="4" width="24.75" customWidth="1"/>
    <col min="5" max="5" width="27" customWidth="1"/>
    <col min="6" max="6" width="23" customWidth="1"/>
    <col min="7" max="10" width="35.625" customWidth="1"/>
  </cols>
  <sheetData>
    <row r="1" spans="1:10" ht="88.5" customHeight="1" thickBot="1" x14ac:dyDescent="0.45">
      <c r="A1" s="7"/>
      <c r="B1" s="77" t="s">
        <v>70</v>
      </c>
      <c r="C1" s="78"/>
      <c r="D1" s="78"/>
      <c r="E1" s="78"/>
      <c r="F1" s="78"/>
      <c r="G1" s="78"/>
      <c r="H1" s="78"/>
      <c r="I1" s="78"/>
      <c r="J1" s="78"/>
    </row>
    <row r="2" spans="1:10" ht="73.5" customHeight="1" x14ac:dyDescent="0.4">
      <c r="A2" s="79"/>
      <c r="B2" s="79"/>
      <c r="C2" s="79"/>
      <c r="D2" s="79"/>
      <c r="E2" s="79"/>
      <c r="F2" s="79"/>
      <c r="G2" s="79"/>
      <c r="H2" s="79"/>
      <c r="I2" s="126" t="s">
        <v>66</v>
      </c>
      <c r="J2" s="126"/>
    </row>
    <row r="3" spans="1:10" ht="48" customHeight="1" thickBot="1" x14ac:dyDescent="0.45">
      <c r="H3" s="8" t="s">
        <v>67</v>
      </c>
      <c r="I3" s="99"/>
      <c r="J3" s="99"/>
    </row>
    <row r="4" spans="1:10" ht="90" customHeight="1" thickBot="1" x14ac:dyDescent="0.45">
      <c r="A4" s="74" t="s">
        <v>0</v>
      </c>
      <c r="B4" s="75"/>
      <c r="C4" s="112" t="s">
        <v>1</v>
      </c>
      <c r="D4" s="113"/>
      <c r="E4" s="113"/>
      <c r="F4" s="114"/>
      <c r="G4" s="34" t="s">
        <v>2</v>
      </c>
      <c r="H4" s="113" t="s">
        <v>8</v>
      </c>
      <c r="I4" s="113"/>
      <c r="J4" s="114"/>
    </row>
    <row r="5" spans="1:10" ht="90" customHeight="1" thickBot="1" x14ac:dyDescent="0.45">
      <c r="A5" s="97" t="s">
        <v>3</v>
      </c>
      <c r="B5" s="98"/>
      <c r="C5" s="112" t="s">
        <v>10</v>
      </c>
      <c r="D5" s="113"/>
      <c r="E5" s="113"/>
      <c r="F5" s="114"/>
      <c r="G5" s="34" t="s">
        <v>5</v>
      </c>
      <c r="H5" s="113" t="s">
        <v>118</v>
      </c>
      <c r="I5" s="113"/>
      <c r="J5" s="114"/>
    </row>
    <row r="6" spans="1:10" ht="50.25" customHeight="1" x14ac:dyDescent="0.4">
      <c r="A6" s="106" t="s">
        <v>9</v>
      </c>
      <c r="B6" s="106"/>
      <c r="C6" s="106"/>
      <c r="D6" s="106"/>
      <c r="E6" s="106"/>
      <c r="F6" s="106"/>
      <c r="G6" s="106"/>
      <c r="H6" s="106"/>
      <c r="I6" s="106"/>
      <c r="J6" s="106"/>
    </row>
    <row r="7" spans="1:10" ht="49.5" thickBot="1" x14ac:dyDescent="0.45">
      <c r="A7" s="5"/>
      <c r="B7" s="5"/>
      <c r="C7" s="5"/>
      <c r="D7" s="5"/>
      <c r="E7" s="5"/>
      <c r="F7" s="5"/>
      <c r="G7" s="5"/>
      <c r="H7" s="5"/>
      <c r="I7" s="6"/>
      <c r="J7" s="6"/>
    </row>
    <row r="8" spans="1:10" ht="60" customHeight="1" x14ac:dyDescent="0.4">
      <c r="A8" s="81" t="s">
        <v>4</v>
      </c>
      <c r="B8" s="82"/>
      <c r="C8" s="115" t="s">
        <v>11</v>
      </c>
      <c r="D8" s="116"/>
      <c r="E8" s="116"/>
      <c r="F8" s="116"/>
      <c r="G8" s="116"/>
      <c r="H8" s="116"/>
      <c r="I8" s="116"/>
      <c r="J8" s="117"/>
    </row>
    <row r="9" spans="1:10" ht="60" customHeight="1" x14ac:dyDescent="0.4">
      <c r="A9" s="83"/>
      <c r="B9" s="84"/>
      <c r="C9" s="118"/>
      <c r="D9" s="119"/>
      <c r="E9" s="119"/>
      <c r="F9" s="119"/>
      <c r="G9" s="119"/>
      <c r="H9" s="119"/>
      <c r="I9" s="119"/>
      <c r="J9" s="120"/>
    </row>
    <row r="10" spans="1:10" ht="60" customHeight="1" thickBot="1" x14ac:dyDescent="0.45">
      <c r="A10" s="85"/>
      <c r="B10" s="86"/>
      <c r="C10" s="121"/>
      <c r="D10" s="122"/>
      <c r="E10" s="122"/>
      <c r="F10" s="122"/>
      <c r="G10" s="122"/>
      <c r="H10" s="122"/>
      <c r="I10" s="122"/>
      <c r="J10" s="123"/>
    </row>
    <row r="11" spans="1:10" ht="88.5" customHeight="1" thickBot="1" x14ac:dyDescent="0.45">
      <c r="A11" s="5"/>
      <c r="B11" s="5"/>
      <c r="C11" s="4"/>
      <c r="D11" s="4"/>
      <c r="E11" s="4"/>
      <c r="F11" s="4"/>
      <c r="G11" s="34" t="s">
        <v>6</v>
      </c>
      <c r="H11" s="113" t="s">
        <v>118</v>
      </c>
      <c r="I11" s="113"/>
      <c r="J11" s="114"/>
    </row>
    <row r="12" spans="1:10" ht="60" customHeight="1" thickBot="1" x14ac:dyDescent="0.4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60" customHeight="1" x14ac:dyDescent="0.4">
      <c r="A13" s="81" t="s">
        <v>7</v>
      </c>
      <c r="B13" s="82"/>
      <c r="C13" s="124" t="s">
        <v>12</v>
      </c>
      <c r="D13" s="116"/>
      <c r="E13" s="116"/>
      <c r="F13" s="116"/>
      <c r="G13" s="116"/>
      <c r="H13" s="116"/>
      <c r="I13" s="116"/>
      <c r="J13" s="117"/>
    </row>
    <row r="14" spans="1:10" ht="60" customHeight="1" x14ac:dyDescent="0.4">
      <c r="A14" s="83"/>
      <c r="B14" s="84"/>
      <c r="C14" s="118"/>
      <c r="D14" s="119"/>
      <c r="E14" s="119"/>
      <c r="F14" s="119"/>
      <c r="G14" s="119"/>
      <c r="H14" s="119"/>
      <c r="I14" s="119"/>
      <c r="J14" s="120"/>
    </row>
    <row r="15" spans="1:10" ht="60" customHeight="1" thickBot="1" x14ac:dyDescent="0.45">
      <c r="A15" s="85"/>
      <c r="B15" s="86"/>
      <c r="C15" s="121"/>
      <c r="D15" s="122"/>
      <c r="E15" s="122"/>
      <c r="F15" s="122"/>
      <c r="G15" s="122"/>
      <c r="H15" s="122"/>
      <c r="I15" s="122"/>
      <c r="J15" s="123"/>
    </row>
    <row r="16" spans="1:10" ht="87.75" customHeight="1" thickBot="1" x14ac:dyDescent="0.45">
      <c r="A16" s="5"/>
      <c r="B16" s="5"/>
      <c r="C16" s="4"/>
      <c r="D16" s="4"/>
      <c r="E16" s="4"/>
      <c r="F16" s="4"/>
      <c r="G16" s="34" t="s">
        <v>6</v>
      </c>
      <c r="H16" s="112"/>
      <c r="I16" s="113"/>
      <c r="J16" s="114"/>
    </row>
    <row r="17" spans="1:10" ht="51" customHeight="1" thickBot="1" x14ac:dyDescent="0.45">
      <c r="A17" s="108" t="s">
        <v>63</v>
      </c>
      <c r="B17" s="109"/>
    </row>
    <row r="18" spans="1:10" s="10" customFormat="1" ht="60" customHeight="1" x14ac:dyDescent="0.4">
      <c r="A18" s="11" t="s">
        <v>13</v>
      </c>
      <c r="B18" s="12" t="s">
        <v>14</v>
      </c>
      <c r="C18" s="30" t="s">
        <v>15</v>
      </c>
      <c r="D18" s="107" t="s">
        <v>20</v>
      </c>
      <c r="E18" s="107"/>
      <c r="F18" s="107"/>
      <c r="G18" s="13" t="s">
        <v>18</v>
      </c>
      <c r="H18" s="13" t="s">
        <v>17</v>
      </c>
      <c r="I18" s="13" t="s">
        <v>16</v>
      </c>
      <c r="J18" s="14" t="s">
        <v>19</v>
      </c>
    </row>
    <row r="19" spans="1:10" s="10" customFormat="1" ht="60" customHeight="1" x14ac:dyDescent="0.4">
      <c r="A19" s="15">
        <v>1</v>
      </c>
      <c r="B19" s="64" t="s">
        <v>23</v>
      </c>
      <c r="C19" s="65" t="s">
        <v>21</v>
      </c>
      <c r="D19" s="73" t="s">
        <v>10</v>
      </c>
      <c r="E19" s="73"/>
      <c r="F19" s="73"/>
      <c r="G19" s="66" t="s">
        <v>51</v>
      </c>
      <c r="H19" s="66" t="s">
        <v>51</v>
      </c>
      <c r="I19" s="66"/>
      <c r="J19" s="66" t="s">
        <v>75</v>
      </c>
    </row>
    <row r="20" spans="1:10" s="10" customFormat="1" ht="60" customHeight="1" x14ac:dyDescent="0.4">
      <c r="A20" s="15">
        <v>2</v>
      </c>
      <c r="B20" s="64" t="s">
        <v>23</v>
      </c>
      <c r="C20" s="65" t="s">
        <v>22</v>
      </c>
      <c r="D20" s="73" t="s">
        <v>10</v>
      </c>
      <c r="E20" s="73"/>
      <c r="F20" s="73"/>
      <c r="G20" s="66"/>
      <c r="H20" s="66" t="s">
        <v>32</v>
      </c>
      <c r="I20" s="66" t="s">
        <v>32</v>
      </c>
      <c r="J20" s="66" t="s">
        <v>75</v>
      </c>
    </row>
    <row r="21" spans="1:10" s="10" customFormat="1" ht="60" customHeight="1" x14ac:dyDescent="0.4">
      <c r="A21" s="15">
        <v>3</v>
      </c>
      <c r="B21" s="64" t="s">
        <v>23</v>
      </c>
      <c r="C21" s="65" t="s">
        <v>22</v>
      </c>
      <c r="D21" s="73" t="s">
        <v>10</v>
      </c>
      <c r="E21" s="73"/>
      <c r="F21" s="73"/>
      <c r="G21" s="66" t="s">
        <v>26</v>
      </c>
      <c r="H21" s="66"/>
      <c r="I21" s="66" t="s">
        <v>26</v>
      </c>
      <c r="J21" s="66" t="s">
        <v>75</v>
      </c>
    </row>
    <row r="22" spans="1:10" s="10" customFormat="1" ht="60" customHeight="1" x14ac:dyDescent="0.4">
      <c r="A22" s="15">
        <v>4</v>
      </c>
      <c r="B22" s="64" t="s">
        <v>23</v>
      </c>
      <c r="C22" s="65" t="s">
        <v>22</v>
      </c>
      <c r="D22" s="73" t="s">
        <v>10</v>
      </c>
      <c r="E22" s="73"/>
      <c r="F22" s="73"/>
      <c r="G22" s="66" t="s">
        <v>28</v>
      </c>
      <c r="H22" s="66" t="s">
        <v>28</v>
      </c>
      <c r="I22" s="66"/>
      <c r="J22" s="66" t="s">
        <v>75</v>
      </c>
    </row>
    <row r="23" spans="1:10" s="10" customFormat="1" ht="60" customHeight="1" x14ac:dyDescent="0.4">
      <c r="A23" s="15">
        <v>5</v>
      </c>
      <c r="B23" s="64" t="s">
        <v>23</v>
      </c>
      <c r="C23" s="65" t="s">
        <v>22</v>
      </c>
      <c r="D23" s="73" t="s">
        <v>10</v>
      </c>
      <c r="E23" s="73"/>
      <c r="F23" s="73"/>
      <c r="G23" s="66" t="s">
        <v>32</v>
      </c>
      <c r="H23" s="66" t="s">
        <v>32</v>
      </c>
      <c r="I23" s="66"/>
      <c r="J23" s="66"/>
    </row>
    <row r="24" spans="1:10" s="10" customFormat="1" ht="60" customHeight="1" x14ac:dyDescent="0.4">
      <c r="A24" s="15">
        <v>6</v>
      </c>
      <c r="B24" s="64" t="s">
        <v>23</v>
      </c>
      <c r="C24" s="65" t="s">
        <v>22</v>
      </c>
      <c r="D24" s="73" t="s">
        <v>10</v>
      </c>
      <c r="E24" s="73"/>
      <c r="F24" s="73"/>
      <c r="G24" s="66" t="s">
        <v>30</v>
      </c>
      <c r="H24" s="66"/>
      <c r="I24" s="66" t="s">
        <v>30</v>
      </c>
      <c r="J24" s="66" t="s">
        <v>75</v>
      </c>
    </row>
    <row r="25" spans="1:10" s="10" customFormat="1" ht="60" customHeight="1" x14ac:dyDescent="0.4">
      <c r="A25" s="15">
        <v>7</v>
      </c>
      <c r="B25" s="64" t="s">
        <v>23</v>
      </c>
      <c r="C25" s="65" t="s">
        <v>22</v>
      </c>
      <c r="D25" s="73" t="s">
        <v>10</v>
      </c>
      <c r="E25" s="73"/>
      <c r="F25" s="73"/>
      <c r="G25" s="66"/>
      <c r="H25" s="66" t="s">
        <v>34</v>
      </c>
      <c r="I25" s="66"/>
      <c r="J25" s="66" t="s">
        <v>75</v>
      </c>
    </row>
    <row r="26" spans="1:10" s="10" customFormat="1" ht="60" customHeight="1" x14ac:dyDescent="0.4">
      <c r="A26" s="15">
        <v>8</v>
      </c>
      <c r="B26" s="64" t="s">
        <v>23</v>
      </c>
      <c r="C26" s="65" t="s">
        <v>22</v>
      </c>
      <c r="D26" s="73" t="s">
        <v>10</v>
      </c>
      <c r="E26" s="73"/>
      <c r="F26" s="73"/>
      <c r="G26" s="66"/>
      <c r="H26" s="66" t="s">
        <v>36</v>
      </c>
      <c r="I26" s="66" t="s">
        <v>36</v>
      </c>
      <c r="J26" s="66" t="s">
        <v>75</v>
      </c>
    </row>
    <row r="27" spans="1:10" s="10" customFormat="1" ht="60" customHeight="1" x14ac:dyDescent="0.4">
      <c r="A27" s="15">
        <v>9</v>
      </c>
      <c r="B27" s="64" t="s">
        <v>23</v>
      </c>
      <c r="C27" s="65" t="s">
        <v>22</v>
      </c>
      <c r="D27" s="73" t="s">
        <v>10</v>
      </c>
      <c r="E27" s="73"/>
      <c r="F27" s="73"/>
      <c r="G27" s="66"/>
      <c r="H27" s="66"/>
      <c r="I27" s="66"/>
      <c r="J27" s="66" t="s">
        <v>75</v>
      </c>
    </row>
    <row r="28" spans="1:10" s="10" customFormat="1" ht="60" customHeight="1" x14ac:dyDescent="0.4">
      <c r="A28" s="15">
        <v>10</v>
      </c>
      <c r="B28" s="64" t="s">
        <v>23</v>
      </c>
      <c r="C28" s="65" t="s">
        <v>22</v>
      </c>
      <c r="D28" s="73" t="s">
        <v>10</v>
      </c>
      <c r="E28" s="73"/>
      <c r="F28" s="73"/>
      <c r="G28" s="66"/>
      <c r="H28" s="66" t="s">
        <v>32</v>
      </c>
      <c r="I28" s="66"/>
      <c r="J28" s="66"/>
    </row>
    <row r="29" spans="1:10" s="10" customFormat="1" ht="60" customHeight="1" x14ac:dyDescent="0.4">
      <c r="A29" s="15">
        <v>11</v>
      </c>
      <c r="B29" s="64" t="s">
        <v>23</v>
      </c>
      <c r="C29" s="65" t="s">
        <v>22</v>
      </c>
      <c r="D29" s="73" t="s">
        <v>10</v>
      </c>
      <c r="E29" s="73"/>
      <c r="F29" s="73"/>
      <c r="G29" s="66" t="s">
        <v>30</v>
      </c>
      <c r="H29" s="66"/>
      <c r="I29" s="66"/>
      <c r="J29" s="66"/>
    </row>
    <row r="30" spans="1:10" s="10" customFormat="1" ht="60" customHeight="1" x14ac:dyDescent="0.4">
      <c r="A30" s="15">
        <v>12</v>
      </c>
      <c r="B30" s="64" t="s">
        <v>23</v>
      </c>
      <c r="C30" s="65" t="s">
        <v>22</v>
      </c>
      <c r="D30" s="73" t="s">
        <v>10</v>
      </c>
      <c r="E30" s="73"/>
      <c r="F30" s="73"/>
      <c r="G30" s="66"/>
      <c r="H30" s="66"/>
      <c r="I30" s="66"/>
      <c r="J30" s="66"/>
    </row>
    <row r="31" spans="1:10" s="10" customFormat="1" ht="60" customHeight="1" x14ac:dyDescent="0.4">
      <c r="A31" s="15">
        <v>13</v>
      </c>
      <c r="B31" s="64" t="s">
        <v>23</v>
      </c>
      <c r="C31" s="65" t="s">
        <v>22</v>
      </c>
      <c r="D31" s="73" t="s">
        <v>10</v>
      </c>
      <c r="E31" s="73"/>
      <c r="F31" s="73"/>
      <c r="G31" s="66"/>
      <c r="H31" s="66"/>
      <c r="I31" s="66" t="s">
        <v>30</v>
      </c>
      <c r="J31" s="66"/>
    </row>
    <row r="32" spans="1:10" s="10" customFormat="1" ht="60" customHeight="1" x14ac:dyDescent="0.4">
      <c r="A32" s="15">
        <v>14</v>
      </c>
      <c r="B32" s="64" t="s">
        <v>23</v>
      </c>
      <c r="C32" s="65" t="s">
        <v>22</v>
      </c>
      <c r="D32" s="73" t="s">
        <v>10</v>
      </c>
      <c r="E32" s="73"/>
      <c r="F32" s="73"/>
      <c r="G32" s="66" t="s">
        <v>32</v>
      </c>
      <c r="H32" s="66"/>
      <c r="I32" s="66"/>
      <c r="J32" s="66"/>
    </row>
    <row r="33" spans="1:10" s="10" customFormat="1" ht="60" customHeight="1" x14ac:dyDescent="0.4">
      <c r="A33" s="15">
        <v>15</v>
      </c>
      <c r="B33" s="64" t="s">
        <v>23</v>
      </c>
      <c r="C33" s="65" t="s">
        <v>22</v>
      </c>
      <c r="D33" s="73" t="s">
        <v>10</v>
      </c>
      <c r="E33" s="73"/>
      <c r="F33" s="73"/>
      <c r="G33" s="66"/>
      <c r="H33" s="66" t="s">
        <v>30</v>
      </c>
      <c r="I33" s="66"/>
      <c r="J33" s="66" t="s">
        <v>75</v>
      </c>
    </row>
    <row r="34" spans="1:10" s="10" customFormat="1" ht="60" customHeight="1" x14ac:dyDescent="0.4">
      <c r="A34" s="15">
        <v>16</v>
      </c>
      <c r="B34" s="64"/>
      <c r="C34" s="65"/>
      <c r="D34" s="73"/>
      <c r="E34" s="73"/>
      <c r="F34" s="73"/>
      <c r="G34" s="66"/>
      <c r="H34" s="66"/>
      <c r="I34" s="66"/>
      <c r="J34" s="66"/>
    </row>
    <row r="35" spans="1:10" s="10" customFormat="1" ht="60" customHeight="1" x14ac:dyDescent="0.4">
      <c r="A35" s="15">
        <v>17</v>
      </c>
      <c r="B35" s="64"/>
      <c r="C35" s="65"/>
      <c r="D35" s="73"/>
      <c r="E35" s="73"/>
      <c r="F35" s="73"/>
      <c r="G35" s="66"/>
      <c r="H35" s="66"/>
      <c r="I35" s="66"/>
      <c r="J35" s="66"/>
    </row>
    <row r="36" spans="1:10" s="10" customFormat="1" ht="60" customHeight="1" x14ac:dyDescent="0.4">
      <c r="A36" s="15">
        <v>18</v>
      </c>
      <c r="B36" s="64"/>
      <c r="C36" s="65"/>
      <c r="D36" s="73"/>
      <c r="E36" s="73"/>
      <c r="F36" s="73"/>
      <c r="G36" s="66"/>
      <c r="H36" s="66"/>
      <c r="I36" s="66"/>
      <c r="J36" s="66"/>
    </row>
    <row r="37" spans="1:10" s="10" customFormat="1" ht="60" customHeight="1" x14ac:dyDescent="0.4">
      <c r="A37" s="15">
        <v>19</v>
      </c>
      <c r="B37" s="64"/>
      <c r="C37" s="65"/>
      <c r="D37" s="73"/>
      <c r="E37" s="73"/>
      <c r="F37" s="73"/>
      <c r="G37" s="66"/>
      <c r="H37" s="66"/>
      <c r="I37" s="66"/>
      <c r="J37" s="66"/>
    </row>
    <row r="38" spans="1:10" s="10" customFormat="1" ht="60" customHeight="1" thickBot="1" x14ac:dyDescent="0.45">
      <c r="A38" s="18">
        <v>20</v>
      </c>
      <c r="B38" s="67"/>
      <c r="C38" s="68"/>
      <c r="D38" s="100"/>
      <c r="E38" s="100"/>
      <c r="F38" s="100"/>
      <c r="G38" s="69"/>
      <c r="H38" s="69"/>
      <c r="I38" s="69"/>
      <c r="J38" s="69"/>
    </row>
    <row r="39" spans="1:10" s="10" customFormat="1" ht="60" customHeight="1" thickTop="1" thickBot="1" x14ac:dyDescent="0.45">
      <c r="A39" s="21"/>
      <c r="B39" s="101" t="s">
        <v>24</v>
      </c>
      <c r="C39" s="101"/>
      <c r="D39" s="101"/>
      <c r="E39" s="101"/>
      <c r="F39" s="102"/>
      <c r="G39" s="22">
        <f>COUNTA(G19:G38)</f>
        <v>7</v>
      </c>
      <c r="H39" s="22">
        <f>COUNTA(H19:H38)</f>
        <v>8</v>
      </c>
      <c r="I39" s="22">
        <f>COUNTA(I19:I38)</f>
        <v>5</v>
      </c>
      <c r="J39" s="23">
        <f>COUNTA(J19:J38)</f>
        <v>9</v>
      </c>
    </row>
    <row r="40" spans="1:10" s="9" customFormat="1" ht="39.950000000000003" customHeight="1" x14ac:dyDescent="0.4">
      <c r="A40" s="9" t="s">
        <v>68</v>
      </c>
    </row>
    <row r="41" spans="1:10" s="9" customFormat="1" ht="39.950000000000003" customHeight="1" x14ac:dyDescent="0.4">
      <c r="A41" s="9" t="s">
        <v>69</v>
      </c>
    </row>
    <row r="42" spans="1:10" s="9" customFormat="1" ht="39.950000000000003" customHeight="1" thickBot="1" x14ac:dyDescent="0.45">
      <c r="F42" s="3" t="s">
        <v>38</v>
      </c>
    </row>
    <row r="43" spans="1:10" ht="45" customHeight="1" thickBot="1" x14ac:dyDescent="0.45">
      <c r="F43" s="2" t="s">
        <v>64</v>
      </c>
      <c r="G43" s="35" t="s">
        <v>71</v>
      </c>
      <c r="H43" s="35" t="s">
        <v>73</v>
      </c>
      <c r="I43" s="35" t="s">
        <v>72</v>
      </c>
      <c r="J43" s="58" t="s">
        <v>74</v>
      </c>
    </row>
    <row r="44" spans="1:10" ht="45" customHeight="1" x14ac:dyDescent="0.4">
      <c r="F44" s="27" t="s">
        <v>39</v>
      </c>
      <c r="G44" s="24">
        <f>COUNTIF(G19:G38,"ss")</f>
        <v>1</v>
      </c>
      <c r="H44" s="24">
        <f>COUNTIF(H19:H38,"ss")</f>
        <v>1</v>
      </c>
      <c r="I44" s="24">
        <f>COUNTIF(I19:I38,"ss")</f>
        <v>0</v>
      </c>
      <c r="J44" s="59"/>
    </row>
    <row r="45" spans="1:10" ht="45" customHeight="1" x14ac:dyDescent="0.4">
      <c r="F45" s="28" t="s">
        <v>40</v>
      </c>
      <c r="G45" s="25">
        <f>COUNTIF(G19:G38,"s")</f>
        <v>2</v>
      </c>
      <c r="H45" s="25">
        <f>COUNTIF(H19:H38,"s")</f>
        <v>3</v>
      </c>
      <c r="I45" s="25">
        <f>COUNTIF(I19:I38,"s")</f>
        <v>1</v>
      </c>
      <c r="J45" s="60"/>
    </row>
    <row r="46" spans="1:10" ht="45" customHeight="1" x14ac:dyDescent="0.4">
      <c r="F46" s="28" t="s">
        <v>41</v>
      </c>
      <c r="G46" s="25">
        <f>COUNTIF(G19:G38,"M")</f>
        <v>1</v>
      </c>
      <c r="H46" s="25">
        <f>COUNTIF(H19:H38,"M")</f>
        <v>0</v>
      </c>
      <c r="I46" s="25">
        <f>COUNTIF(I19:I38,"M")</f>
        <v>1</v>
      </c>
      <c r="J46" s="60"/>
    </row>
    <row r="47" spans="1:10" ht="45" customHeight="1" x14ac:dyDescent="0.4">
      <c r="F47" s="28" t="s">
        <v>42</v>
      </c>
      <c r="G47" s="25">
        <f>COUNTIF(G19:G38,"L")</f>
        <v>1</v>
      </c>
      <c r="H47" s="25">
        <f>COUNTIF(H19:H38,"L")</f>
        <v>1</v>
      </c>
      <c r="I47" s="25">
        <f>COUNTIF(I19:I38,"L")</f>
        <v>0</v>
      </c>
      <c r="J47" s="60"/>
    </row>
    <row r="48" spans="1:10" ht="45" customHeight="1" x14ac:dyDescent="0.4">
      <c r="F48" s="28" t="s">
        <v>43</v>
      </c>
      <c r="G48" s="25">
        <f>COUNTIF(G23:G38,"O")</f>
        <v>2</v>
      </c>
      <c r="H48" s="25">
        <f>COUNTIF(H23:H38,"O")</f>
        <v>1</v>
      </c>
      <c r="I48" s="25">
        <f>COUNTIF(I23:I38,"O")</f>
        <v>2</v>
      </c>
      <c r="J48" s="60"/>
    </row>
    <row r="49" spans="6:10" ht="45" customHeight="1" x14ac:dyDescent="0.4">
      <c r="F49" s="28" t="s">
        <v>44</v>
      </c>
      <c r="G49" s="25">
        <f>COUNTIF(G19:G38,"XO")</f>
        <v>0</v>
      </c>
      <c r="H49" s="25">
        <f>COUNTIF(H19:H38,"XO")</f>
        <v>1</v>
      </c>
      <c r="I49" s="25">
        <f>COUNTIF(I19:I38,"XO")</f>
        <v>0</v>
      </c>
      <c r="J49" s="60"/>
    </row>
    <row r="50" spans="6:10" ht="45" customHeight="1" x14ac:dyDescent="0.4">
      <c r="F50" s="28" t="s">
        <v>45</v>
      </c>
      <c r="G50" s="25">
        <f>COUNTIF(G19:G38,"2xo")</f>
        <v>0</v>
      </c>
      <c r="H50" s="25">
        <f>COUNTIF(H19:H38,"2xo")</f>
        <v>1</v>
      </c>
      <c r="I50" s="25">
        <f>COUNTIF(I19:I38,"2xo")</f>
        <v>1</v>
      </c>
      <c r="J50" s="60"/>
    </row>
    <row r="51" spans="6:10" ht="45" customHeight="1" x14ac:dyDescent="0.4">
      <c r="F51" s="28" t="s">
        <v>46</v>
      </c>
      <c r="G51" s="25">
        <f>COUNTIF(G19:G38,"3xo")</f>
        <v>0</v>
      </c>
      <c r="H51" s="25">
        <f>COUNTIF(H19:H38,"3xo")</f>
        <v>0</v>
      </c>
      <c r="I51" s="25">
        <f>COUNTIF(I19:I38,"3xo")</f>
        <v>0</v>
      </c>
      <c r="J51" s="60"/>
    </row>
    <row r="52" spans="6:10" ht="45" customHeight="1" x14ac:dyDescent="0.4">
      <c r="F52" s="28" t="s">
        <v>47</v>
      </c>
      <c r="G52" s="25">
        <f>COUNTIF(G19:G38,"4xo-5")</f>
        <v>0</v>
      </c>
      <c r="H52" s="25">
        <f>COUNTIF(H19:H38,"4xo-5")</f>
        <v>0</v>
      </c>
      <c r="I52" s="25">
        <f>COUNTIF(I19:I38,"4xo-5")</f>
        <v>0</v>
      </c>
      <c r="J52" s="60"/>
    </row>
    <row r="53" spans="6:10" ht="45" customHeight="1" x14ac:dyDescent="0.4">
      <c r="F53" s="28" t="s">
        <v>48</v>
      </c>
      <c r="G53" s="25">
        <f>COUNTIF(G19:G38,"6xo-6")</f>
        <v>0</v>
      </c>
      <c r="H53" s="25">
        <f>COUNTIF(H19:H38,"6xo-6")</f>
        <v>0</v>
      </c>
      <c r="I53" s="25">
        <f>COUNTIF(I19:I38,"6xo-6")</f>
        <v>0</v>
      </c>
      <c r="J53" s="60"/>
    </row>
    <row r="54" spans="6:10" ht="45" customHeight="1" x14ac:dyDescent="0.4">
      <c r="F54" s="28" t="s">
        <v>49</v>
      </c>
      <c r="G54" s="25">
        <f>COUNTIF(G19:G38,"8xo-7")</f>
        <v>0</v>
      </c>
      <c r="H54" s="25">
        <f>COUNTIF(H19:H38,"8xo-7")</f>
        <v>0</v>
      </c>
      <c r="I54" s="25">
        <f>COUNTIF(I19:I38,"8xo-7")</f>
        <v>0</v>
      </c>
      <c r="J54" s="60"/>
    </row>
    <row r="55" spans="6:10" ht="45" customHeight="1" thickBot="1" x14ac:dyDescent="0.45">
      <c r="F55" s="29" t="s">
        <v>75</v>
      </c>
      <c r="G55" s="57"/>
      <c r="H55" s="57"/>
      <c r="I55" s="57"/>
      <c r="J55" s="61">
        <f>COUNTIF(J19:J38,"F")</f>
        <v>9</v>
      </c>
    </row>
    <row r="56" spans="6:10" ht="45" customHeight="1" thickBot="1" x14ac:dyDescent="0.45">
      <c r="F56" s="29" t="s">
        <v>61</v>
      </c>
      <c r="G56" s="26">
        <f>SUM(G44:G54)</f>
        <v>7</v>
      </c>
      <c r="H56" s="26">
        <f>SUM(H44:H54)</f>
        <v>8</v>
      </c>
      <c r="I56" s="26">
        <f t="shared" ref="I56:J56" si="0">SUM(I44:I54)</f>
        <v>5</v>
      </c>
      <c r="J56" s="61">
        <f t="shared" si="0"/>
        <v>0</v>
      </c>
    </row>
  </sheetData>
  <mergeCells count="43">
    <mergeCell ref="B1:J1"/>
    <mergeCell ref="A2:B2"/>
    <mergeCell ref="C2:D2"/>
    <mergeCell ref="E2:F2"/>
    <mergeCell ref="G2:H2"/>
    <mergeCell ref="I2:J2"/>
    <mergeCell ref="I3:J3"/>
    <mergeCell ref="A4:B4"/>
    <mergeCell ref="C4:F4"/>
    <mergeCell ref="H4:J4"/>
    <mergeCell ref="A5:B5"/>
    <mergeCell ref="C5:F5"/>
    <mergeCell ref="H5:J5"/>
    <mergeCell ref="A6:J6"/>
    <mergeCell ref="A8:B10"/>
    <mergeCell ref="C8:J10"/>
    <mergeCell ref="H11:J11"/>
    <mergeCell ref="A13:B15"/>
    <mergeCell ref="C13:J15"/>
    <mergeCell ref="D27:F27"/>
    <mergeCell ref="H16:J16"/>
    <mergeCell ref="A17:B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B39:F39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</mergeCells>
  <phoneticPr fontId="1"/>
  <conditionalFormatting sqref="B19:J38">
    <cfRule type="expression" dxfId="0" priority="1">
      <formula>B19&lt;&gt;""</formula>
    </cfRule>
  </conditionalFormatting>
  <printOptions horizontalCentered="1" verticalCentered="1"/>
  <pageMargins left="0" right="0" top="0" bottom="0" header="0.31496062992125984" footer="0.31496062992125984"/>
  <pageSetup paperSize="9" scale="2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FB57E9-273F-43DD-9AD5-EEE7142335F4}">
          <x14:formula1>
            <xm:f>Sheet2!$A$12</xm:f>
          </x14:formula1>
          <xm:sqref>J19:J38</xm:sqref>
        </x14:dataValidation>
        <x14:dataValidation type="list" allowBlank="1" showInputMessage="1" showErrorMessage="1" xr:uid="{2EB4F2DB-4223-4700-9E9F-9B9B64D5F20D}">
          <x14:formula1>
            <xm:f>Sheet2!$A$1:$A$11</xm:f>
          </x14:formula1>
          <xm:sqref>G19:I38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E108-5F05-422D-9C8F-E8CD049101FA}">
  <dimension ref="B1:E45"/>
  <sheetViews>
    <sheetView view="pageBreakPreview" zoomScale="115" zoomScaleNormal="100" zoomScaleSheetLayoutView="115" workbookViewId="0">
      <selection activeCell="B42" sqref="B42:C42"/>
    </sheetView>
  </sheetViews>
  <sheetFormatPr defaultRowHeight="18.75" x14ac:dyDescent="0.4"/>
  <cols>
    <col min="2" max="5" width="15.625" customWidth="1"/>
  </cols>
  <sheetData>
    <row r="1" spans="2:5" x14ac:dyDescent="0.4">
      <c r="B1" s="38" t="s">
        <v>76</v>
      </c>
      <c r="C1" s="39"/>
      <c r="D1" s="39"/>
      <c r="E1" s="39"/>
    </row>
    <row r="2" spans="2:5" x14ac:dyDescent="0.4">
      <c r="B2" s="40" t="s">
        <v>77</v>
      </c>
      <c r="C2" s="41" t="s">
        <v>78</v>
      </c>
      <c r="D2" s="42" t="s">
        <v>79</v>
      </c>
      <c r="E2" s="43" t="s">
        <v>80</v>
      </c>
    </row>
    <row r="3" spans="2:5" x14ac:dyDescent="0.4">
      <c r="B3" s="44" t="s">
        <v>39</v>
      </c>
      <c r="C3" s="45" t="s">
        <v>81</v>
      </c>
      <c r="D3" s="45" t="s">
        <v>82</v>
      </c>
      <c r="E3" s="44" t="s">
        <v>83</v>
      </c>
    </row>
    <row r="4" spans="2:5" x14ac:dyDescent="0.4">
      <c r="B4" s="44" t="s">
        <v>40</v>
      </c>
      <c r="C4" s="45" t="s">
        <v>84</v>
      </c>
      <c r="D4" s="45" t="s">
        <v>85</v>
      </c>
      <c r="E4" s="44" t="s">
        <v>86</v>
      </c>
    </row>
    <row r="5" spans="2:5" x14ac:dyDescent="0.4">
      <c r="B5" s="44" t="s">
        <v>41</v>
      </c>
      <c r="C5" s="45" t="s">
        <v>87</v>
      </c>
      <c r="D5" s="45" t="s">
        <v>88</v>
      </c>
      <c r="E5" s="44" t="s">
        <v>89</v>
      </c>
    </row>
    <row r="6" spans="2:5" x14ac:dyDescent="0.4">
      <c r="B6" s="44" t="s">
        <v>42</v>
      </c>
      <c r="C6" s="45" t="s">
        <v>90</v>
      </c>
      <c r="D6" s="45" t="s">
        <v>91</v>
      </c>
      <c r="E6" s="44" t="s">
        <v>92</v>
      </c>
    </row>
    <row r="7" spans="2:5" x14ac:dyDescent="0.4">
      <c r="B7" s="44" t="s">
        <v>43</v>
      </c>
      <c r="C7" s="45" t="s">
        <v>93</v>
      </c>
      <c r="D7" s="45" t="s">
        <v>94</v>
      </c>
      <c r="E7" s="44" t="s">
        <v>95</v>
      </c>
    </row>
    <row r="8" spans="2:5" x14ac:dyDescent="0.4">
      <c r="B8" s="44" t="s">
        <v>44</v>
      </c>
      <c r="C8" s="45" t="s">
        <v>96</v>
      </c>
      <c r="D8" s="45" t="s">
        <v>97</v>
      </c>
      <c r="E8" s="44" t="s">
        <v>98</v>
      </c>
    </row>
    <row r="9" spans="2:5" x14ac:dyDescent="0.4">
      <c r="B9" s="44" t="s">
        <v>45</v>
      </c>
      <c r="C9" s="45" t="s">
        <v>99</v>
      </c>
      <c r="D9" s="45" t="s">
        <v>100</v>
      </c>
      <c r="E9" s="44" t="s">
        <v>101</v>
      </c>
    </row>
    <row r="10" spans="2:5" x14ac:dyDescent="0.4">
      <c r="B10" s="44" t="s">
        <v>46</v>
      </c>
      <c r="C10" s="45" t="s">
        <v>102</v>
      </c>
      <c r="D10" s="44" t="s">
        <v>103</v>
      </c>
      <c r="E10" s="46" t="s">
        <v>104</v>
      </c>
    </row>
    <row r="11" spans="2:5" x14ac:dyDescent="0.4">
      <c r="B11" s="44" t="s">
        <v>47</v>
      </c>
      <c r="C11" s="45" t="s">
        <v>105</v>
      </c>
      <c r="D11" s="44" t="s">
        <v>106</v>
      </c>
      <c r="E11" s="46" t="s">
        <v>107</v>
      </c>
    </row>
    <row r="12" spans="2:5" x14ac:dyDescent="0.4">
      <c r="B12" s="44" t="s">
        <v>48</v>
      </c>
      <c r="C12" s="45" t="s">
        <v>90</v>
      </c>
      <c r="D12" s="44" t="s">
        <v>108</v>
      </c>
      <c r="E12" s="46" t="s">
        <v>109</v>
      </c>
    </row>
    <row r="13" spans="2:5" x14ac:dyDescent="0.4">
      <c r="B13" s="44" t="s">
        <v>49</v>
      </c>
      <c r="C13" s="45" t="s">
        <v>93</v>
      </c>
      <c r="D13" s="44" t="s">
        <v>110</v>
      </c>
      <c r="E13" s="46" t="s">
        <v>111</v>
      </c>
    </row>
    <row r="14" spans="2:5" x14ac:dyDescent="0.4">
      <c r="B14" s="47"/>
      <c r="C14" s="47"/>
      <c r="D14" s="47"/>
      <c r="E14" s="47"/>
    </row>
    <row r="15" spans="2:5" x14ac:dyDescent="0.4">
      <c r="B15" s="48" t="s">
        <v>112</v>
      </c>
      <c r="C15" s="49"/>
      <c r="D15" s="49"/>
      <c r="E15" s="49"/>
    </row>
    <row r="16" spans="2:5" x14ac:dyDescent="0.4">
      <c r="B16" s="50" t="s">
        <v>77</v>
      </c>
      <c r="C16" s="51" t="s">
        <v>78</v>
      </c>
      <c r="D16" s="46" t="s">
        <v>79</v>
      </c>
      <c r="E16" s="44" t="s">
        <v>80</v>
      </c>
    </row>
    <row r="17" spans="2:5" x14ac:dyDescent="0.4">
      <c r="B17" s="44" t="s">
        <v>39</v>
      </c>
      <c r="C17" s="45" t="s">
        <v>81</v>
      </c>
      <c r="D17" s="45" t="s">
        <v>82</v>
      </c>
      <c r="E17" s="44" t="s">
        <v>83</v>
      </c>
    </row>
    <row r="18" spans="2:5" x14ac:dyDescent="0.4">
      <c r="B18" s="44" t="s">
        <v>40</v>
      </c>
      <c r="C18" s="45" t="s">
        <v>84</v>
      </c>
      <c r="D18" s="45" t="s">
        <v>85</v>
      </c>
      <c r="E18" s="44" t="s">
        <v>86</v>
      </c>
    </row>
    <row r="19" spans="2:5" x14ac:dyDescent="0.4">
      <c r="B19" s="44" t="s">
        <v>41</v>
      </c>
      <c r="C19" s="45" t="s">
        <v>87</v>
      </c>
      <c r="D19" s="45" t="s">
        <v>88</v>
      </c>
      <c r="E19" s="44" t="s">
        <v>89</v>
      </c>
    </row>
    <row r="20" spans="2:5" x14ac:dyDescent="0.4">
      <c r="B20" s="44" t="s">
        <v>42</v>
      </c>
      <c r="C20" s="45" t="s">
        <v>90</v>
      </c>
      <c r="D20" s="45" t="s">
        <v>91</v>
      </c>
      <c r="E20" s="44" t="s">
        <v>92</v>
      </c>
    </row>
    <row r="21" spans="2:5" x14ac:dyDescent="0.4">
      <c r="B21" s="44" t="s">
        <v>43</v>
      </c>
      <c r="C21" s="45" t="s">
        <v>93</v>
      </c>
      <c r="D21" s="45" t="s">
        <v>94</v>
      </c>
      <c r="E21" s="44" t="s">
        <v>95</v>
      </c>
    </row>
    <row r="22" spans="2:5" x14ac:dyDescent="0.4">
      <c r="B22" s="44" t="s">
        <v>44</v>
      </c>
      <c r="C22" s="45" t="s">
        <v>96</v>
      </c>
      <c r="D22" s="45" t="s">
        <v>97</v>
      </c>
      <c r="E22" s="44" t="s">
        <v>98</v>
      </c>
    </row>
    <row r="23" spans="2:5" x14ac:dyDescent="0.4">
      <c r="B23" s="44" t="s">
        <v>45</v>
      </c>
      <c r="C23" s="45" t="s">
        <v>99</v>
      </c>
      <c r="D23" s="45" t="s">
        <v>100</v>
      </c>
      <c r="E23" s="44" t="s">
        <v>101</v>
      </c>
    </row>
    <row r="24" spans="2:5" x14ac:dyDescent="0.4">
      <c r="B24" s="44" t="s">
        <v>46</v>
      </c>
      <c r="C24" s="45" t="s">
        <v>102</v>
      </c>
      <c r="D24" s="44" t="s">
        <v>103</v>
      </c>
      <c r="E24" s="46" t="s">
        <v>104</v>
      </c>
    </row>
    <row r="25" spans="2:5" x14ac:dyDescent="0.4">
      <c r="B25" s="44" t="s">
        <v>47</v>
      </c>
      <c r="C25" s="45" t="s">
        <v>105</v>
      </c>
      <c r="D25" s="44" t="s">
        <v>106</v>
      </c>
      <c r="E25" s="46" t="s">
        <v>107</v>
      </c>
    </row>
    <row r="26" spans="2:5" x14ac:dyDescent="0.4">
      <c r="B26" s="44" t="s">
        <v>48</v>
      </c>
      <c r="C26" s="45" t="s">
        <v>90</v>
      </c>
      <c r="D26" s="44" t="s">
        <v>108</v>
      </c>
      <c r="E26" s="46" t="s">
        <v>109</v>
      </c>
    </row>
    <row r="27" spans="2:5" x14ac:dyDescent="0.4">
      <c r="B27" s="44" t="s">
        <v>49</v>
      </c>
      <c r="C27" s="45" t="s">
        <v>93</v>
      </c>
      <c r="D27" s="44" t="s">
        <v>110</v>
      </c>
      <c r="E27" s="46" t="s">
        <v>111</v>
      </c>
    </row>
    <row r="28" spans="2:5" x14ac:dyDescent="0.4">
      <c r="B28" s="49"/>
      <c r="C28" s="49"/>
      <c r="D28" s="47"/>
      <c r="E28" s="49"/>
    </row>
    <row r="29" spans="2:5" x14ac:dyDescent="0.4">
      <c r="B29" s="48" t="s">
        <v>113</v>
      </c>
      <c r="C29" s="48"/>
      <c r="D29" s="48"/>
      <c r="E29" s="48"/>
    </row>
    <row r="30" spans="2:5" x14ac:dyDescent="0.4">
      <c r="B30" s="50" t="s">
        <v>77</v>
      </c>
      <c r="C30" s="51" t="s">
        <v>78</v>
      </c>
      <c r="D30" s="46" t="s">
        <v>79</v>
      </c>
      <c r="E30" s="44" t="s">
        <v>80</v>
      </c>
    </row>
    <row r="31" spans="2:5" x14ac:dyDescent="0.4">
      <c r="B31" s="44" t="s">
        <v>39</v>
      </c>
      <c r="C31" s="45" t="s">
        <v>81</v>
      </c>
      <c r="D31" s="45" t="s">
        <v>82</v>
      </c>
      <c r="E31" s="44" t="s">
        <v>83</v>
      </c>
    </row>
    <row r="32" spans="2:5" x14ac:dyDescent="0.4">
      <c r="B32" s="44" t="s">
        <v>40</v>
      </c>
      <c r="C32" s="45" t="s">
        <v>84</v>
      </c>
      <c r="D32" s="45" t="s">
        <v>85</v>
      </c>
      <c r="E32" s="44" t="s">
        <v>86</v>
      </c>
    </row>
    <row r="33" spans="2:5" x14ac:dyDescent="0.4">
      <c r="B33" s="44" t="s">
        <v>41</v>
      </c>
      <c r="C33" s="45" t="s">
        <v>87</v>
      </c>
      <c r="D33" s="45" t="s">
        <v>88</v>
      </c>
      <c r="E33" s="44" t="s">
        <v>89</v>
      </c>
    </row>
    <row r="34" spans="2:5" x14ac:dyDescent="0.4">
      <c r="B34" s="44" t="s">
        <v>42</v>
      </c>
      <c r="C34" s="45" t="s">
        <v>90</v>
      </c>
      <c r="D34" s="45" t="s">
        <v>91</v>
      </c>
      <c r="E34" s="44" t="s">
        <v>92</v>
      </c>
    </row>
    <row r="35" spans="2:5" x14ac:dyDescent="0.4">
      <c r="B35" s="44" t="s">
        <v>43</v>
      </c>
      <c r="C35" s="45" t="s">
        <v>93</v>
      </c>
      <c r="D35" s="45" t="s">
        <v>94</v>
      </c>
      <c r="E35" s="44" t="s">
        <v>95</v>
      </c>
    </row>
    <row r="36" spans="2:5" x14ac:dyDescent="0.4">
      <c r="B36" s="44" t="s">
        <v>44</v>
      </c>
      <c r="C36" s="45" t="s">
        <v>96</v>
      </c>
      <c r="D36" s="45" t="s">
        <v>97</v>
      </c>
      <c r="E36" s="44" t="s">
        <v>98</v>
      </c>
    </row>
    <row r="37" spans="2:5" x14ac:dyDescent="0.4">
      <c r="B37" s="44" t="s">
        <v>45</v>
      </c>
      <c r="C37" s="45" t="s">
        <v>99</v>
      </c>
      <c r="D37" s="45" t="s">
        <v>100</v>
      </c>
      <c r="E37" s="44" t="s">
        <v>101</v>
      </c>
    </row>
    <row r="38" spans="2:5" x14ac:dyDescent="0.4">
      <c r="B38" s="44" t="s">
        <v>46</v>
      </c>
      <c r="C38" s="45" t="s">
        <v>102</v>
      </c>
      <c r="D38" s="44" t="s">
        <v>103</v>
      </c>
      <c r="E38" s="46" t="s">
        <v>104</v>
      </c>
    </row>
    <row r="39" spans="2:5" x14ac:dyDescent="0.4">
      <c r="B39" s="44" t="s">
        <v>47</v>
      </c>
      <c r="C39" s="45" t="s">
        <v>105</v>
      </c>
      <c r="D39" s="44" t="s">
        <v>106</v>
      </c>
      <c r="E39" s="46" t="s">
        <v>107</v>
      </c>
    </row>
    <row r="40" spans="2:5" x14ac:dyDescent="0.4">
      <c r="B40" s="44" t="s">
        <v>48</v>
      </c>
      <c r="C40" s="45" t="s">
        <v>90</v>
      </c>
      <c r="D40" s="44" t="s">
        <v>108</v>
      </c>
      <c r="E40" s="46" t="s">
        <v>109</v>
      </c>
    </row>
    <row r="41" spans="2:5" x14ac:dyDescent="0.4">
      <c r="B41" s="44" t="s">
        <v>49</v>
      </c>
      <c r="C41" s="45" t="s">
        <v>93</v>
      </c>
      <c r="D41" s="44" t="s">
        <v>110</v>
      </c>
      <c r="E41" s="46" t="s">
        <v>111</v>
      </c>
    </row>
    <row r="42" spans="2:5" x14ac:dyDescent="0.4">
      <c r="B42" s="72"/>
      <c r="C42" s="72"/>
      <c r="D42" s="56"/>
      <c r="E42" s="56"/>
    </row>
    <row r="43" spans="2:5" x14ac:dyDescent="0.15">
      <c r="B43" s="52" t="s">
        <v>114</v>
      </c>
      <c r="C43" s="52"/>
      <c r="D43" s="39"/>
      <c r="E43" s="39"/>
    </row>
    <row r="44" spans="2:5" x14ac:dyDescent="0.4">
      <c r="B44" s="53" t="s">
        <v>77</v>
      </c>
      <c r="C44" s="54" t="s">
        <v>115</v>
      </c>
    </row>
    <row r="45" spans="2:5" x14ac:dyDescent="0.4">
      <c r="B45" s="55" t="s">
        <v>116</v>
      </c>
      <c r="C45" s="55" t="s">
        <v>117</v>
      </c>
    </row>
  </sheetData>
  <phoneticPr fontId="1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84D1-4C0F-469D-9800-A856FC2E22C2}">
  <dimension ref="A1:C12"/>
  <sheetViews>
    <sheetView workbookViewId="0">
      <selection activeCell="C17" sqref="C17"/>
    </sheetView>
  </sheetViews>
  <sheetFormatPr defaultRowHeight="18.75" x14ac:dyDescent="0.4"/>
  <sheetData>
    <row r="1" spans="1:3" x14ac:dyDescent="0.4">
      <c r="A1" t="s">
        <v>50</v>
      </c>
      <c r="B1" t="s">
        <v>21</v>
      </c>
      <c r="C1" t="s">
        <v>8</v>
      </c>
    </row>
    <row r="2" spans="1:3" x14ac:dyDescent="0.4">
      <c r="A2" t="s">
        <v>31</v>
      </c>
      <c r="B2" t="s">
        <v>22</v>
      </c>
      <c r="C2" t="s">
        <v>23</v>
      </c>
    </row>
    <row r="3" spans="1:3" x14ac:dyDescent="0.4">
      <c r="A3" t="s">
        <v>25</v>
      </c>
      <c r="C3" t="s">
        <v>55</v>
      </c>
    </row>
    <row r="4" spans="1:3" x14ac:dyDescent="0.4">
      <c r="A4" t="s">
        <v>27</v>
      </c>
      <c r="C4" t="s">
        <v>56</v>
      </c>
    </row>
    <row r="5" spans="1:3" x14ac:dyDescent="0.4">
      <c r="A5" t="s">
        <v>29</v>
      </c>
      <c r="C5" t="s">
        <v>57</v>
      </c>
    </row>
    <row r="6" spans="1:3" x14ac:dyDescent="0.4">
      <c r="A6" t="s">
        <v>33</v>
      </c>
      <c r="C6" t="s">
        <v>58</v>
      </c>
    </row>
    <row r="7" spans="1:3" x14ac:dyDescent="0.4">
      <c r="A7" t="s">
        <v>35</v>
      </c>
      <c r="C7" t="s">
        <v>59</v>
      </c>
    </row>
    <row r="8" spans="1:3" x14ac:dyDescent="0.4">
      <c r="A8" t="s">
        <v>37</v>
      </c>
      <c r="C8" t="s">
        <v>60</v>
      </c>
    </row>
    <row r="9" spans="1:3" x14ac:dyDescent="0.4">
      <c r="A9" t="s">
        <v>52</v>
      </c>
    </row>
    <row r="10" spans="1:3" x14ac:dyDescent="0.4">
      <c r="A10" t="s">
        <v>53</v>
      </c>
    </row>
    <row r="11" spans="1:3" x14ac:dyDescent="0.4">
      <c r="A11" t="s">
        <v>54</v>
      </c>
    </row>
    <row r="12" spans="1:3" x14ac:dyDescent="0.4">
      <c r="A12" t="s">
        <v>75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補助対象</vt:lpstr>
      <vt:lpstr>補助対象外</vt:lpstr>
      <vt:lpstr>補助対象 (記入例)</vt:lpstr>
      <vt:lpstr>補助対象外(記入例) </vt:lpstr>
      <vt:lpstr>サイズ表</vt:lpstr>
      <vt:lpstr>Sheet2</vt:lpstr>
      <vt:lpstr>補助対象!Print_Area</vt:lpstr>
      <vt:lpstr>'補助対象 (記入例)'!Print_Area</vt:lpstr>
      <vt:lpstr>補助対象外!Print_Area</vt:lpstr>
      <vt:lpstr>'補助対象外(記入例)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G21 43</dc:creator>
  <cp:lastModifiedBy>G21 43</cp:lastModifiedBy>
  <cp:lastPrinted>2026-07-07T00:18:13Z</cp:lastPrinted>
  <dcterms:created xsi:type="dcterms:W3CDTF">2025-12-04T06:35:30Z</dcterms:created>
  <dcterms:modified xsi:type="dcterms:W3CDTF">2026-07-21T01:36:07Z</dcterms:modified>
</cp:coreProperties>
</file>